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/>
  <mc:AlternateContent xmlns:mc="http://schemas.openxmlformats.org/markup-compatibility/2006">
    <mc:Choice Requires="x15">
      <x15ac:absPath xmlns:x15ac="http://schemas.microsoft.com/office/spreadsheetml/2010/11/ac" url="https://cfpublicas.sharepoint.com/sites/fp/trabalhos/Estudos Sectoriais/SS e CGA/2022-06 Execução SS &amp; CGA/Relatório/"/>
    </mc:Choice>
  </mc:AlternateContent>
  <xr:revisionPtr revIDLastSave="630" documentId="13_ncr:1_{3799D846-D811-4D9D-B089-7B0454445B9B}" xr6:coauthVersionLast="47" xr6:coauthVersionMax="47" xr10:uidLastSave="{C9C241B5-A6CC-41C8-8ED6-5B7EC9336B90}"/>
  <bookViews>
    <workbookView xWindow="-120" yWindow="-120" windowWidth="29040" windowHeight="15840" tabRatio="861" xr2:uid="{00000000-000D-0000-FFFF-FFFF00000000}"/>
  </bookViews>
  <sheets>
    <sheet name="Índice" sheetId="25" r:id="rId1"/>
    <sheet name="Gráfico 1" sheetId="12" r:id="rId2"/>
    <sheet name="Gráfico 2" sheetId="11" r:id="rId3"/>
    <sheet name="Gráfico 3" sheetId="15" r:id="rId4"/>
    <sheet name="Gráfico 4" sheetId="23" r:id="rId5"/>
    <sheet name="Gráfico 5" sheetId="54" r:id="rId6"/>
    <sheet name="Gráfico 6" sheetId="16" r:id="rId7"/>
    <sheet name="Gráfico 7" sheetId="28" r:id="rId8"/>
    <sheet name="Gráfico 8" sheetId="55" r:id="rId9"/>
    <sheet name="Gráfico 9" sheetId="66" r:id="rId10"/>
    <sheet name="Gráfico 10" sheetId="67" r:id="rId11"/>
    <sheet name="Gráfico 11" sheetId="68" r:id="rId12"/>
    <sheet name="Gráfico 12" sheetId="69" r:id="rId13"/>
    <sheet name="Gráfico 13" sheetId="70" r:id="rId14"/>
    <sheet name="Gráfico 14" sheetId="71" r:id="rId15"/>
    <sheet name="Gráfico 15" sheetId="75" r:id="rId16"/>
    <sheet name="Quadro 1" sheetId="64" r:id="rId17"/>
    <sheet name="Quadro 2" sheetId="26" r:id="rId18"/>
    <sheet name="Quadro 3" sheetId="65" r:id="rId19"/>
    <sheet name="Quadro 4" sheetId="5" r:id="rId20"/>
    <sheet name="Quadro 5" sheetId="72" r:id="rId21"/>
    <sheet name="Quadro 6" sheetId="74" r:id="rId22"/>
    <sheet name="Quadro 7" sheetId="73" r:id="rId23"/>
  </sheets>
  <definedNames>
    <definedName name="_Order1" hidden="1">255</definedName>
    <definedName name="_Order2" hidden="1">255</definedName>
    <definedName name="anscount" hidden="1">1</definedName>
    <definedName name="_xlnm.Print_Area" localSheetId="0">Índice!$B$1:$B$31</definedName>
    <definedName name="_xlnm.Print_Area" localSheetId="22">'Quadro 7'!$B$3:$I$26</definedName>
    <definedName name="Gráfico_1_–__Variação_homóloga_acumulada_da_receita_da_Segurança_Social_sem_FSE">Índice!$B$10</definedName>
    <definedName name="HTML1_1" hidden="1">"'[SICN.XLS]1.2.1 SEC_SINTESE'!$A$1:$D$59"</definedName>
    <definedName name="HTML1_10" hidden="1">""</definedName>
    <definedName name="HTML1_11" hidden="1">1</definedName>
    <definedName name="HTML1_12" hidden="1">"C:\TRABALHO\FILIPE\x.htm"</definedName>
    <definedName name="HTML1_2" hidden="1">1</definedName>
    <definedName name="HTML1_3" hidden="1">"SICN"</definedName>
    <definedName name="HTML1_4" hidden="1">"1.2.1 SEC_SINTESE"</definedName>
    <definedName name="HTML1_5" hidden="1">""</definedName>
    <definedName name="HTML1_6" hidden="1">-4146</definedName>
    <definedName name="HTML1_7" hidden="1">-4146</definedName>
    <definedName name="HTML1_8" hidden="1">"15-10-1997"</definedName>
    <definedName name="HTML1_9" hidden="1">"INSTITUTO NACIONAL ESTATÍSTICA"</definedName>
    <definedName name="HTML2_1" hidden="1">"'[SICN.XLS]1. REALIZAÇÃO'!$A$1:$D$31"</definedName>
    <definedName name="HTML2_10" hidden="1">""</definedName>
    <definedName name="HTML2_11" hidden="1">1</definedName>
    <definedName name="HTML2_12" hidden="1">"C:\TRABALHO\FILIPE\xxxxxxxx.htm"</definedName>
    <definedName name="HTML2_2" hidden="1">1</definedName>
    <definedName name="HTML2_3" hidden="1">"SICN"</definedName>
    <definedName name="HTML2_4" hidden="1">"1. REALIZAÇÃO"</definedName>
    <definedName name="HTML2_5" hidden="1">""</definedName>
    <definedName name="HTML2_6" hidden="1">-4146</definedName>
    <definedName name="HTML2_7" hidden="1">-4146</definedName>
    <definedName name="HTML2_8" hidden="1">"15-10-1997"</definedName>
    <definedName name="HTML2_9" hidden="1">"INSTITUTO NACIONAL ESTATÍSTICA"</definedName>
    <definedName name="HTMLCount" hidden="1">2</definedName>
    <definedName name="lista1" localSheetId="9">#REF!</definedName>
    <definedName name="lista1" localSheetId="20">#REF!</definedName>
    <definedName name="lista1" localSheetId="22">'Quadro 7'!#REF!</definedName>
    <definedName name="lista1">#REF!</definedName>
    <definedName name="lista2" localSheetId="9">#REF!</definedName>
    <definedName name="lista2" localSheetId="20">#REF!</definedName>
    <definedName name="lista2" localSheetId="22">'Quadro 7'!#REF!</definedName>
    <definedName name="lista2">#REF!</definedName>
    <definedName name="lista3" localSheetId="9">#REF!</definedName>
    <definedName name="lista3" localSheetId="20">#REF!</definedName>
    <definedName name="lista3" localSheetId="22">'Quadro 7'!#REF!</definedName>
    <definedName name="lista3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3" i="5" l="1"/>
  <c r="B3" i="65"/>
  <c r="B3" i="26"/>
  <c r="B3" i="64"/>
  <c r="B3" i="75"/>
  <c r="B3" i="55"/>
  <c r="B3" i="28"/>
  <c r="B3" i="16"/>
  <c r="B3" i="12"/>
  <c r="B3" i="11"/>
  <c r="B3" i="15"/>
  <c r="B3" i="23"/>
  <c r="B3" i="54"/>
  <c r="B3" i="73" l="1"/>
  <c r="B3" i="72"/>
  <c r="B3" i="71"/>
  <c r="B3" i="70"/>
  <c r="B3" i="69"/>
  <c r="B3" i="68"/>
  <c r="B3" i="67"/>
  <c r="B3" i="66"/>
</calcChain>
</file>

<file path=xl/sharedStrings.xml><?xml version="1.0" encoding="utf-8"?>
<sst xmlns="http://schemas.openxmlformats.org/spreadsheetml/2006/main" count="619" uniqueCount="311">
  <si>
    <t>GRÁFICOS</t>
  </si>
  <si>
    <t>Índice</t>
  </si>
  <si>
    <t>QUADROS</t>
  </si>
  <si>
    <t>Contribuições e quotizações</t>
  </si>
  <si>
    <t>PREVISÃO</t>
  </si>
  <si>
    <t>EXECUÇÃO</t>
  </si>
  <si>
    <t xml:space="preserve">Milhões de Euros </t>
  </si>
  <si>
    <t>Var. homóloga (%)</t>
  </si>
  <si>
    <t>Ctvh (p.p.)</t>
  </si>
  <si>
    <t>IVA Social</t>
  </si>
  <si>
    <t>Pensões</t>
  </si>
  <si>
    <t>Rendimento Social de Inserção</t>
  </si>
  <si>
    <t>Ação Social</t>
  </si>
  <si>
    <t>Despesa de Capital</t>
  </si>
  <si>
    <t>-</t>
  </si>
  <si>
    <t>Comparticipação do OE</t>
  </si>
  <si>
    <t>Pensões e Abonos - Resp. CGA</t>
  </si>
  <si>
    <t>Pensões e Abonos - Resp. OE</t>
  </si>
  <si>
    <t>Contribuições para a CGA</t>
  </si>
  <si>
    <t>Transferências correntes - das quais:</t>
  </si>
  <si>
    <t>Transf. para as Famílias</t>
  </si>
  <si>
    <t>Saldo Global</t>
  </si>
  <si>
    <t>dez</t>
  </si>
  <si>
    <t>jan</t>
  </si>
  <si>
    <t>fev</t>
  </si>
  <si>
    <t>mar</t>
  </si>
  <si>
    <t>abr</t>
  </si>
  <si>
    <t>mai</t>
  </si>
  <si>
    <t>jun</t>
  </si>
  <si>
    <t>jul</t>
  </si>
  <si>
    <t>ago</t>
  </si>
  <si>
    <t xml:space="preserve">set </t>
  </si>
  <si>
    <t>out</t>
  </si>
  <si>
    <t>nov</t>
  </si>
  <si>
    <t>Ano</t>
  </si>
  <si>
    <t>Fonte: IGFSS. Cálculos do CFP.</t>
  </si>
  <si>
    <t>Contribuições</t>
  </si>
  <si>
    <t>Abono de Família</t>
  </si>
  <si>
    <t>Doença</t>
  </si>
  <si>
    <t>Desemprego</t>
  </si>
  <si>
    <t>Pensões (inclui RSB)</t>
  </si>
  <si>
    <t>Receita de capital</t>
  </si>
  <si>
    <t>Por memória:</t>
  </si>
  <si>
    <t>Receita Corrente - da qual:</t>
  </si>
  <si>
    <t>Despesa Corrente - da qual:</t>
  </si>
  <si>
    <t>Receita Efetiva - da qual:</t>
  </si>
  <si>
    <t>Despesa Efetiva - da qual:</t>
  </si>
  <si>
    <t>Trf. OE-LBSS</t>
  </si>
  <si>
    <t>Outras Receitas</t>
  </si>
  <si>
    <t>set</t>
  </si>
  <si>
    <t>Outras despesas</t>
  </si>
  <si>
    <t>Fonte: IGFSS, INE e Segurança Social. Cálculos do CFP. | Nota: t.v.h. – taxa de variação homóloga.</t>
  </si>
  <si>
    <t>N.º subscritores</t>
  </si>
  <si>
    <t>Receita fiscal</t>
  </si>
  <si>
    <t>IVA social</t>
  </si>
  <si>
    <t>Receitas de jogos sociais</t>
  </si>
  <si>
    <t>Transferências do OE</t>
  </si>
  <si>
    <t>Transferências da CGA - pensões unificadas</t>
  </si>
  <si>
    <t>Prestações Sociais</t>
  </si>
  <si>
    <t>Subs. e complemento por doença</t>
  </si>
  <si>
    <t>Complemento Solidário para Idosos</t>
  </si>
  <si>
    <t>Outras prestações</t>
  </si>
  <si>
    <t>Subsídios de Formação Profissional</t>
  </si>
  <si>
    <t>Quotas e Contribuições</t>
  </si>
  <si>
    <t>Compensação por pagamento de pensões</t>
  </si>
  <si>
    <t>Transferências da Seg. Social</t>
  </si>
  <si>
    <t>Outras receitas correntes</t>
  </si>
  <si>
    <t>Transferências Correntes - das quais:</t>
  </si>
  <si>
    <t>Pensões e Abonos - Resp. Outras Entidades</t>
  </si>
  <si>
    <t>Outras despesas correntes</t>
  </si>
  <si>
    <t>M€</t>
  </si>
  <si>
    <t>t.v.a. (%)</t>
  </si>
  <si>
    <t>Peso relativo (%)</t>
  </si>
  <si>
    <t>Grau de execução (%)</t>
  </si>
  <si>
    <t>Rendimentos</t>
  </si>
  <si>
    <t>Transferências da CGA (pensões unificadas)</t>
  </si>
  <si>
    <t>Outras receitas</t>
  </si>
  <si>
    <t>Subsídio de desemprego</t>
  </si>
  <si>
    <t>Transferências para a CGA (pensões unificadas)</t>
  </si>
  <si>
    <t>Subsídio por doença</t>
  </si>
  <si>
    <t>Subsídio de parentalidade</t>
  </si>
  <si>
    <t>Acções de formação profissional com suporte no CPN</t>
  </si>
  <si>
    <t>Transferências do OE - LBSS</t>
  </si>
  <si>
    <t>Complementos sociais</t>
  </si>
  <si>
    <t>Regime Esp. de Seg. Social das Act. Agrícolas</t>
  </si>
  <si>
    <t>Prestações por dependência</t>
  </si>
  <si>
    <t>Subsídio social de desemprego</t>
  </si>
  <si>
    <t>Pensões sociais</t>
  </si>
  <si>
    <t>Transf. CGA (pensões unif.)</t>
  </si>
  <si>
    <t>Regimes Especiais</t>
  </si>
  <si>
    <t>Nº mensal de beneficiários (t.v.h., %)</t>
  </si>
  <si>
    <t>Valor médio mensal prestações desemprego (t.v.h., %)</t>
  </si>
  <si>
    <t>Despesa mensal c/ prestações de desemprego (t.v.h., %)</t>
  </si>
  <si>
    <t>Sistema Previdencial - Repartição</t>
  </si>
  <si>
    <t>Sistema Previdencial - Capitalização</t>
  </si>
  <si>
    <t>Saldo global</t>
  </si>
  <si>
    <t>Previsão</t>
  </si>
  <si>
    <t>jan-dez</t>
  </si>
  <si>
    <t>Transferências correntes</t>
  </si>
  <si>
    <t>N.º médio subscritores</t>
  </si>
  <si>
    <t>Massa salarial</t>
  </si>
  <si>
    <t>N.º Subscritores</t>
  </si>
  <si>
    <t>Total de Aposentados</t>
  </si>
  <si>
    <t>Contribuições e quotizações pagas</t>
  </si>
  <si>
    <t>Sistema de Regimes Especiais</t>
  </si>
  <si>
    <t>Receita efetiva</t>
  </si>
  <si>
    <t>Transferências - CGA - Pensões BPN</t>
  </si>
  <si>
    <t>Regime Substitutivo Bancário</t>
  </si>
  <si>
    <t>Transferências para Seg. Social</t>
  </si>
  <si>
    <t>Despesa efetiva</t>
  </si>
  <si>
    <t>Designação</t>
  </si>
  <si>
    <t xml:space="preserve">Nº médio de beneficiários com remuneração declarada </t>
  </si>
  <si>
    <t>Sistema Previdencial (excl. FSE)</t>
  </si>
  <si>
    <t xml:space="preserve">Fonte: IGFSS. Cálculos do CFP. | Notas: Trf. OE – transferência do Orçamento do Estado; LBSS – Lei de Bases da Segurança Social; CPN – Contrapartida Pública Nacional; RSB – Regime Substitutivo Bancário. </t>
  </si>
  <si>
    <t xml:space="preserve">Fonte: IGFSS. Cálculos do CFP. | Notas: RSB – Regime Substitutivo dos Bancários. No gráfico do painel esquerdo, os subsídios à formação profissional excluem a despesa com suporte no FSE. </t>
  </si>
  <si>
    <t xml:space="preserve">Total de Pensões </t>
  </si>
  <si>
    <t>Pensões de Sobrevivência</t>
  </si>
  <si>
    <t>Pensões de Invalidez</t>
  </si>
  <si>
    <t>Pensões de velhice</t>
  </si>
  <si>
    <t>Adicional ao IMI</t>
  </si>
  <si>
    <t>Transf. do OE para cumprimento da LBSS</t>
  </si>
  <si>
    <t>Transf. do OE - CPN</t>
  </si>
  <si>
    <t>Transf. do OE - RSB</t>
  </si>
  <si>
    <t>Transferências para a CGA - pensões unificadas</t>
  </si>
  <si>
    <t>Trf. FSE e FEAC</t>
  </si>
  <si>
    <t>Sistema de Proteção Social de Cidadania (excluindo FSE e FEAC)</t>
  </si>
  <si>
    <t>Receita Imposto Especial Jogo "On Line"</t>
  </si>
  <si>
    <t>Transferências - CGA - Complementos de Pensão - CARRIS</t>
  </si>
  <si>
    <t>Receita efetiva (tvha%)</t>
  </si>
  <si>
    <t>Outra receita</t>
  </si>
  <si>
    <t xml:space="preserve">Gráfico 2 – Evolução das contribuições e quotizações e das remunerações </t>
  </si>
  <si>
    <t>Quotas e contribuições (Tvha)</t>
  </si>
  <si>
    <t>Adicional ao IRC</t>
  </si>
  <si>
    <t>Sobrevivência</t>
  </si>
  <si>
    <t>Invalidez</t>
  </si>
  <si>
    <t>Velhice</t>
  </si>
  <si>
    <t>Benefícios dos Antigos Combatentes</t>
  </si>
  <si>
    <t>Parcela de atualização extraordinária de pensões</t>
  </si>
  <si>
    <t>Pensão velhice do Regime Substitutivo Bancário</t>
  </si>
  <si>
    <t>Prestação Social para a Inclusão e complemento</t>
  </si>
  <si>
    <t>Prestações de parentalidade</t>
  </si>
  <si>
    <r>
      <t>Contributo por componente da receita</t>
    </r>
    <r>
      <rPr>
        <sz val="9"/>
        <color theme="1"/>
        <rFont val="Ubuntu Light"/>
        <family val="2"/>
      </rPr>
      <t xml:space="preserve"> (p.p.)</t>
    </r>
  </si>
  <si>
    <t>Trf. OE-RSB</t>
  </si>
  <si>
    <t>Trf. OE-CPN</t>
  </si>
  <si>
    <r>
      <t xml:space="preserve">Contributo por componente da despesa </t>
    </r>
    <r>
      <rPr>
        <sz val="9"/>
        <color theme="1"/>
        <rFont val="Ubuntu Light"/>
        <family val="2"/>
      </rPr>
      <t>(p.p.)</t>
    </r>
  </si>
  <si>
    <t xml:space="preserve">Fonte: IGFSS, Banco de Portugal. Cálculos do CFP. </t>
  </si>
  <si>
    <r>
      <t xml:space="preserve">Variação anual </t>
    </r>
    <r>
      <rPr>
        <sz val="9"/>
        <color theme="1"/>
        <rFont val="Ubuntu Light"/>
        <family val="2"/>
      </rPr>
      <t>(%)</t>
    </r>
  </si>
  <si>
    <t>Receita efetiva (excl. FSE e FEAC)</t>
  </si>
  <si>
    <t>Despesa efetiva (excl. FSE e FEAC)</t>
  </si>
  <si>
    <t>Pensões - das quais:</t>
  </si>
  <si>
    <t>Saldo global (excl. FSE e FEAC)</t>
  </si>
  <si>
    <t>Gráfico 1 –  Variação homóloga acumulada da receita da Segurança Social sem FSE e FEAC</t>
  </si>
  <si>
    <t>Gráfico 3 – Variação homóloga acumulada da despesa da Segurança Social</t>
  </si>
  <si>
    <t>N.º de aposentados e de subscritores</t>
  </si>
  <si>
    <t>Execução</t>
  </si>
  <si>
    <t xml:space="preserve">Saldo global </t>
  </si>
  <si>
    <r>
      <t xml:space="preserve">N.º de subscritores da CGA </t>
    </r>
    <r>
      <rPr>
        <sz val="9"/>
        <color theme="1" tint="0.34998626667073579"/>
        <rFont val="Ubuntu Light"/>
        <family val="2"/>
      </rPr>
      <t>(unidades)</t>
    </r>
    <r>
      <rPr>
        <b/>
        <sz val="9"/>
        <color theme="1" tint="0.34998626667073579"/>
        <rFont val="Ubuntu Light"/>
        <family val="2"/>
      </rPr>
      <t xml:space="preserve"> vs. Tva. da receita de "Quotas e contribuições"</t>
    </r>
    <r>
      <rPr>
        <sz val="9"/>
        <color theme="1" tint="0.34998626667073579"/>
        <rFont val="Ubuntu Light"/>
        <family val="2"/>
      </rPr>
      <t xml:space="preserve"> (%)</t>
    </r>
  </si>
  <si>
    <r>
      <t xml:space="preserve">Variação do n.º médio de subscritores e da respetiva massa salarial </t>
    </r>
    <r>
      <rPr>
        <sz val="9"/>
        <color theme="1" tint="0.34998626667073579"/>
        <rFont val="Ubuntu Light"/>
        <family val="2"/>
      </rPr>
      <t>(em %)</t>
    </r>
  </si>
  <si>
    <r>
      <t>Principais contributos para a Tvha da receita</t>
    </r>
    <r>
      <rPr>
        <sz val="9"/>
        <color theme="1" tint="0.34998626667073579"/>
        <rFont val="Ubuntu Light"/>
        <family val="2"/>
      </rPr>
      <t xml:space="preserve"> (p.p.)</t>
    </r>
  </si>
  <si>
    <t>Nº de pensões (t.v.h., %)</t>
  </si>
  <si>
    <t>Despesa mensal c/ pensões (t.v.h., %)</t>
  </si>
  <si>
    <t>Gráfico 4 – Variação homóloga da despesa mensal e evolução do número de pensões (t.v.h, %)</t>
  </si>
  <si>
    <t xml:space="preserve">Despesa mensal e evolução do número de pensões </t>
  </si>
  <si>
    <t>Contributo por tipo de pensão (p.p.)</t>
  </si>
  <si>
    <t xml:space="preserve">Fonte: IGFSS, INE e Segurança Social. Cálculos do CFP. </t>
  </si>
  <si>
    <t>2020 (excl. FSE e FEAC)</t>
  </si>
  <si>
    <t>Subsistema de solidariedade</t>
  </si>
  <si>
    <t>Subsistema de Proteção Familiar</t>
  </si>
  <si>
    <t>Subsistema de Ação Social</t>
  </si>
  <si>
    <t>Total consolidado</t>
  </si>
  <si>
    <t>Sistema de Proteção Social de Cidadania</t>
  </si>
  <si>
    <t>Sistema Previdencial</t>
  </si>
  <si>
    <t>Transferências do OE - das quais:</t>
  </si>
  <si>
    <t>Medidas Excecionais e temporárias (COVID)</t>
  </si>
  <si>
    <t>Medidas excecionais | Covid-19</t>
  </si>
  <si>
    <t xml:space="preserve">Gráfico 5 –  Evolução do n.º de beneficiários do subsídio de desemprego, da despesa com prestações de desemprego e do valor médio da prestação </t>
  </si>
  <si>
    <t>Gráfico 6 – Evolução acumulada do saldo orçamental da Segurança Social (M€)</t>
  </si>
  <si>
    <t>Gráfico 7 – Saldo orçamental por sistema excluindo FSE e FEAC (M€)</t>
  </si>
  <si>
    <t>Gráfico 8 – Contributo dos subsistemas para o saldo orçamental excluindo FSE e FEAC (M€)</t>
  </si>
  <si>
    <t>Gráfico 10 – Evolução do número de subscritores, das contribuições e da massa salarial</t>
  </si>
  <si>
    <t>Receita de Capital</t>
  </si>
  <si>
    <t xml:space="preserve">Gráfico 9 – Evolução das principais fontes de receita da CGA </t>
  </si>
  <si>
    <t>Gráfico 12 – Evolução do número de subscritores e aposentados (posição a 31 de dezembro)</t>
  </si>
  <si>
    <r>
      <t xml:space="preserve">Comparticipação do OE </t>
    </r>
    <r>
      <rPr>
        <sz val="9"/>
        <color theme="1" tint="0.34998626667073579"/>
        <rFont val="Ubuntu Light"/>
        <family val="2"/>
      </rPr>
      <t>(M€)</t>
    </r>
  </si>
  <si>
    <t>Variação anual</t>
  </si>
  <si>
    <t xml:space="preserve">Fonte: SIGO. Cálculos do CFP. </t>
  </si>
  <si>
    <r>
      <t xml:space="preserve">Contribuições recebidas pela CGA </t>
    </r>
    <r>
      <rPr>
        <sz val="9"/>
        <color theme="1" tint="0.34998626667073579"/>
        <rFont val="Ubuntu Light"/>
        <family val="2"/>
      </rPr>
      <t>(M€ e %)</t>
    </r>
  </si>
  <si>
    <t>Contribuições recebidas pela CGA (M€)</t>
  </si>
  <si>
    <t>Tva (%, escala dta)</t>
  </si>
  <si>
    <t>Fonte: SIGO e CGA. Cálculos do CFP. | Notas: os valores correspondem à posição no final de cada ano; o total de "Quotas e contribuições" não inclui a receita proveniente da CES; Tvha - taxa de variação homóloga acumulada.</t>
  </si>
  <si>
    <t>Fonte: CGA. Cálculos do CFP.</t>
  </si>
  <si>
    <r>
      <t>Variação anual</t>
    </r>
    <r>
      <rPr>
        <sz val="9"/>
        <color theme="1" tint="0.34998626667073579"/>
        <rFont val="Ubuntu Light"/>
        <family val="2"/>
      </rPr>
      <t xml:space="preserve"> (M€)</t>
    </r>
  </si>
  <si>
    <t>Fonte: DGO e CGA. Cálculos do CFP. | Nota: as “outras receitas correntes” incluem a variação da receita proveniente da cobrança de taxas, multas e outras penalidades, de rendimentos de propriedade e da venda de bens e serviços correntes.</t>
  </si>
  <si>
    <t>Rácio de "ativos/inativos"</t>
  </si>
  <si>
    <t>Pensões e Abonos - Resp. Outras</t>
  </si>
  <si>
    <t>Outras despesas corrrentes</t>
  </si>
  <si>
    <t>Exec. Prov.</t>
  </si>
  <si>
    <t>Desvios de execução</t>
  </si>
  <si>
    <t>OE/2021</t>
  </si>
  <si>
    <t>em M€</t>
  </si>
  <si>
    <t>em %</t>
  </si>
  <si>
    <t>Ctva (p.p.)</t>
  </si>
  <si>
    <t>Despesa efetiva - da qual:</t>
  </si>
  <si>
    <t>Transferências para a Seg. Social</t>
  </si>
  <si>
    <t>Receita Fiscal</t>
  </si>
  <si>
    <t>Taxa de desemprego</t>
  </si>
  <si>
    <t xml:space="preserve">Execução das medidas adotadas no âmbito da COVID-19 </t>
  </si>
  <si>
    <t>Impacto total na despesa efetiva</t>
  </si>
  <si>
    <t>Layoff</t>
  </si>
  <si>
    <t>Adicional à Contribuição do Setor Bancário</t>
  </si>
  <si>
    <t>Trf do OE p/comp Medida COVID Layoff contribuições</t>
  </si>
  <si>
    <t>Transferência do OE – Medidas Excecionais – COVID</t>
  </si>
  <si>
    <t>Subs. desemp., social de desemp. e apoio ao emprego</t>
  </si>
  <si>
    <t xml:space="preserve">Isenção de pagamento da Taxa Social Única </t>
  </si>
  <si>
    <t>Suspensão de pagamentos de planos prestacionais e processos de execução contibutiva</t>
  </si>
  <si>
    <t>Prorrogação das Contribuições para a Segurança Social</t>
  </si>
  <si>
    <t>Impacto total na receita efetiva</t>
  </si>
  <si>
    <t>Sistema Previdencial (excluindo FSE)</t>
  </si>
  <si>
    <t>Transf. do OE - Receitas Cessantes - Medidas COVID</t>
  </si>
  <si>
    <t>Transf. do OE - Medidas Excepcionais - COVID</t>
  </si>
  <si>
    <t>Transf.ª p/ emprego, higiene e form. profissional</t>
  </si>
  <si>
    <t>Pensões por antecipação da idade da reforma</t>
  </si>
  <si>
    <t>Abono de família</t>
  </si>
  <si>
    <t xml:space="preserve">Prestações por deficiência </t>
  </si>
  <si>
    <t xml:space="preserve">Receita efetiva </t>
  </si>
  <si>
    <t>Transferência do OE - R.S. Bancário</t>
  </si>
  <si>
    <t>Transferências - CGA - Complementos - STCP</t>
  </si>
  <si>
    <t>Complementos de Pensão - Carris</t>
  </si>
  <si>
    <r>
      <t xml:space="preserve">Receita efetiva - </t>
    </r>
    <r>
      <rPr>
        <b/>
        <i/>
        <sz val="9"/>
        <color theme="1"/>
        <rFont val="Ubuntu Light"/>
        <family val="2"/>
      </rPr>
      <t>da qual</t>
    </r>
    <r>
      <rPr>
        <b/>
        <sz val="9"/>
        <color theme="1"/>
        <rFont val="Ubuntu Light"/>
        <family val="2"/>
      </rPr>
      <t>:</t>
    </r>
  </si>
  <si>
    <r>
      <t xml:space="preserve">Despesa efetiva - </t>
    </r>
    <r>
      <rPr>
        <b/>
        <i/>
        <sz val="9"/>
        <color theme="1"/>
        <rFont val="Ubuntu Light"/>
        <family val="2"/>
      </rPr>
      <t>da qual</t>
    </r>
    <r>
      <rPr>
        <b/>
        <sz val="9"/>
        <color theme="1"/>
        <rFont val="Ubuntu Light"/>
        <family val="2"/>
      </rPr>
      <t>:</t>
    </r>
  </si>
  <si>
    <t>Consignação da receita de IRC</t>
  </si>
  <si>
    <t>Transferências do OE para cumprimento da LBSS</t>
  </si>
  <si>
    <t>Transferências do OE - CPN</t>
  </si>
  <si>
    <t>Transferências do OE - RSB</t>
  </si>
  <si>
    <t>Outras transferências do OE</t>
  </si>
  <si>
    <t>Subs. Desemp., social de desemp. e apoio ao emprego</t>
  </si>
  <si>
    <t>Transf. para a CGA - pensões unificadas</t>
  </si>
  <si>
    <t>Variação Anual</t>
  </si>
  <si>
    <t>OSS/2021</t>
  </si>
  <si>
    <t>Fonte: IGFSS. Cálculos CFP.</t>
  </si>
  <si>
    <r>
      <t xml:space="preserve">Variação anual </t>
    </r>
    <r>
      <rPr>
        <sz val="9"/>
        <color theme="1"/>
        <rFont val="Ubuntu Light"/>
        <family val="2"/>
      </rPr>
      <t>(VHA, %)</t>
    </r>
  </si>
  <si>
    <t>jan-dez 2021</t>
  </si>
  <si>
    <t>Beneficiários do subsídio de desemprego e valor médio mensal da prestação</t>
  </si>
  <si>
    <t>2021 (excl. FSE e FEAC)</t>
  </si>
  <si>
    <t>jan-dez/2021</t>
  </si>
  <si>
    <t>Gráfico 11 – Evolução das componentes de receita da CGA em 2021</t>
  </si>
  <si>
    <t>Gráfico 13 – Evolução da despesa da CGA em 2021</t>
  </si>
  <si>
    <t>Quadro 1 - Execução das medidas adotadas no âmbito da COVID-19 com impacto na receita do subsetor da Segurança Social em 2021</t>
  </si>
  <si>
    <t>Quadro 2 – Execução orçamental da Segurança Social em 2021</t>
  </si>
  <si>
    <t>Quadro 3 – Execução das medidas adotadas no âmbito da COVID-19 com impacto na despesa do subsetor da Segurança Social em 2021</t>
  </si>
  <si>
    <r>
      <t xml:space="preserve">Variação anual </t>
    </r>
    <r>
      <rPr>
        <sz val="9"/>
        <color theme="1" tint="0.34998626667073579"/>
        <rFont val="Ubuntu Light"/>
        <family val="2"/>
      </rPr>
      <t>(M€)</t>
    </r>
  </si>
  <si>
    <t>OSS/21</t>
  </si>
  <si>
    <t>CSS/20</t>
  </si>
  <si>
    <t>jan-dez./21</t>
  </si>
  <si>
    <t>Por memória: OSS/21</t>
  </si>
  <si>
    <t>Quadro 4 – Execução orçamental da Segurança Social por sistema (ótica da contabilidade orçamental pública)</t>
  </si>
  <si>
    <t>Gráfico 14 – Evolução do saldo global da CGA (ótica da contabilidade orçamental pública, em M€)</t>
  </si>
  <si>
    <t>Quadro 6 – Orçamento da Segurança Social para 2022 (ótica da contabilidade orçamental pública)</t>
  </si>
  <si>
    <t>Quadro 7 – Orçamento da CGA para 2022 (ótica da contabilidade orçamental pública)</t>
  </si>
  <si>
    <t>2021</t>
  </si>
  <si>
    <t>Quadro 5 – Conta da Caixa Geral de Aposentações (ótica da contabilidade orçamental pública, em M€)</t>
  </si>
  <si>
    <t>OSS/2022</t>
  </si>
  <si>
    <t>Variação anual prevista</t>
  </si>
  <si>
    <t>CFP Relatório n.º 06/2022: Evolução Orçamental da Segurança Social e da CGA em 2021</t>
  </si>
  <si>
    <t>OE/21</t>
  </si>
  <si>
    <t>Fonte: DGO. Cálculos do CFP. | Nota: as “outras despesas correntes” incluem despesas com pessoal, aquisição de bens e serviços, juros e outras despesas.</t>
  </si>
  <si>
    <r>
      <t>Principais contributos para a Tvha da despesa</t>
    </r>
    <r>
      <rPr>
        <sz val="9"/>
        <color theme="1" tint="0.34998626667073579"/>
        <rFont val="Ubuntu Light"/>
        <family val="2"/>
      </rPr>
      <t xml:space="preserve"> (p.p.)</t>
    </r>
  </si>
  <si>
    <t>Despesa efetiva (tvha,%)</t>
  </si>
  <si>
    <t xml:space="preserve">Fonte: DGO. Cálculos do CFP. | Notas: tvha – taxa de variação homóloga acumulada. A previsão "OE/21" corresponde à variação anual subjacente no OE/2021. </t>
  </si>
  <si>
    <t>Fonte: DGO. | Notas: valores acumulados.</t>
  </si>
  <si>
    <t>Desvio</t>
  </si>
  <si>
    <t xml:space="preserve">Fonte: SIGO. | Nota: os desvios de sinal positivo significam que a execução da receita com quotas e contribuições ficou acima da previsão inicial.  </t>
  </si>
  <si>
    <t>Variação 2020/2021</t>
  </si>
  <si>
    <r>
      <t xml:space="preserve">Tva </t>
    </r>
    <r>
      <rPr>
        <sz val="9"/>
        <rFont val="Ubuntu Light"/>
        <family val="2"/>
      </rPr>
      <t>(%)</t>
    </r>
  </si>
  <si>
    <r>
      <t xml:space="preserve">Ctva </t>
    </r>
    <r>
      <rPr>
        <sz val="9"/>
        <rFont val="Ubuntu Light"/>
        <family val="2"/>
      </rPr>
      <t>(p.p.)</t>
    </r>
  </si>
  <si>
    <r>
      <rPr>
        <sz val="9"/>
        <rFont val="Ubuntu Light"/>
        <family val="2"/>
      </rPr>
      <t xml:space="preserve">Por memória:  </t>
    </r>
    <r>
      <rPr>
        <b/>
        <sz val="9"/>
        <rFont val="Ubuntu Light"/>
        <family val="2"/>
      </rPr>
      <t>OE/21</t>
    </r>
    <r>
      <rPr>
        <sz val="9"/>
        <rFont val="Ubuntu Light"/>
        <family val="2"/>
      </rPr>
      <t xml:space="preserve"> (%)</t>
    </r>
  </si>
  <si>
    <t>Fonte: DGO e CGA. Cálculos do CFP. | Notas: as “outras receitas correntes” correspondem maioritariamente a rendimentos de propriedade, mas também incluem taxas, multas e outras penalidades, venda de bens e serviços correntes e outras receitas correntes; as “outras despesas correntes” incluem despesas com pessoal, aquisição de bens e serviços, juros e outras despesas; as transferências correntes para a Segurança Social incluem despesa com pensões unificadas, pagas pela Segurança Social; Tva – taxa de variação anual; Ctva – contributo para a taxa de variação anual.</t>
  </si>
  <si>
    <t>POE/2022</t>
  </si>
  <si>
    <t>Gráfico 15 – Desvios de execução da receita de quotas e contribuições (em M€)</t>
  </si>
  <si>
    <t>Fonte: SIGO. Cálculos do CFP. | Nota: as contribuições recebidas pela CGA correspondem ao somatório das “Quotas e contribuições” (incluindo a CES) e da compensação para pagamento de pensões; Tva – taxa de variação anual.</t>
  </si>
  <si>
    <t>Fonte: DGO. Cálculos do CFP. | Notas: tvha – taxa de variação homóloga acumulada. A previsão "OE/21" corresponde à variação anual subjacente no OE/2021 face ao executado em 2020.</t>
  </si>
  <si>
    <t>Fonte: DGO. Cálculos do CFP. | Nota: o rácio de “ativos/inativos” representa o peso do número de subscritores da CGA no total de aposentados (excluindo pensionistas de sobrevivência, de acidente de trabalho e outras").</t>
  </si>
  <si>
    <t>Fonte: CGA. Cálculos do CFP. | Nota: (*) a CGA deixou de proceder à inscrição de subscritores a partir de 2006, nos termos do artigo 2.º da Lei n.º 60/2005, de 29 de dezembro; o total de aposentados apresentado não inclui os pensionistas de "sobrevivência, de acidente de trabalho e outras".</t>
  </si>
  <si>
    <t xml:space="preserve">Fonte: DGO. Cálculos do CFP. | Notas: as “outras receitas correntes” correspondem maioritariamente a rendimentos de propriedade, mas também incluem taxas, multas e outras penalidades, venda de bens e serviços correntes e outras receitas correntes; as “outras despesas correntes” incluem despesas com pessoal, aquisição de bens e serviços, juros e outras despesas; POE – Proposta de Orçamento do Estado; Ctva – contributo para a taxa de variação anual. </t>
  </si>
  <si>
    <t>das quais:</t>
  </si>
  <si>
    <t>Trf. OE</t>
  </si>
  <si>
    <t>Fonte: DGO (Conta Geral do Estado de 2021). Cálculos do CFP. Nota: A isenção de pagamento de TSU é feita ao abrigo do atual lay-off simplificado e apoio à retoma progressiva.</t>
  </si>
  <si>
    <t>Fonte: DGO e IGFSS. Cálculos do CFP. Notas: Ctvh – contributo para a taxa de variação homóloga; e OSS/2021 - Lei n.º 75-B/2020, de 31/12. Os valores da receita e despesa efetivas encontram-se expurgados dos valores referentes à transferência do exterior proveniente da União Europeia referentes ao PRR. Os totais podem não corresponder necessariamente à soma das parcelas devido a arredondamentos.</t>
  </si>
  <si>
    <t>Subsistema de Solidariedade</t>
  </si>
  <si>
    <t>Prorrogação do subsidio social de desemprego</t>
  </si>
  <si>
    <t>Complemento estabilização trabalhadores layoff</t>
  </si>
  <si>
    <t>Apoio extraordinário de proteção social</t>
  </si>
  <si>
    <t>Apoio extraordinário ao rendimento dos trabalhadores</t>
  </si>
  <si>
    <t>Majoração apoio extraordinário</t>
  </si>
  <si>
    <t>Apoio excepcional à família</t>
  </si>
  <si>
    <t>Sistema Previdencial - Regime de Repartição</t>
  </si>
  <si>
    <t>Incentivo extraordinário à normalização da atividade empresarial (Trsf IEFP)</t>
  </si>
  <si>
    <t>Apoio extraordinário à redução da atividade económica TI</t>
  </si>
  <si>
    <t>Isolamento profilático</t>
  </si>
  <si>
    <t>Subsídios de assistência a filho e neto</t>
  </si>
  <si>
    <t>Medida extraordinária de incentivo à atividade profissional</t>
  </si>
  <si>
    <t>Apoio a situações de desproteção social de TI</t>
  </si>
  <si>
    <t>Apoio extraordinário à retoma progressiva da atividade</t>
  </si>
  <si>
    <t>Subsídio de doença</t>
  </si>
  <si>
    <t>Prestação por doenças profissionais</t>
  </si>
  <si>
    <t>Prorrogação do subsídio de desemprego</t>
  </si>
  <si>
    <t>Diminuição dos prazos de garantia (SD e subsídio por cessação de atividade)</t>
  </si>
  <si>
    <t xml:space="preserve">Subsistema de Ação Social e outras despesas indiretas </t>
  </si>
  <si>
    <t xml:space="preserve">Fonte: Fonte: Conta Geral do Estado de 2021 e IGFSS. Cálculos do CFP. </t>
  </si>
  <si>
    <t>Fonte: Fonte: IGFSS e Cálculos CFP. | Notas: t.v.a. – Taxa de variação anual. Os totais podem não corresponder necessariamente à soma das parcelas devido a arredondamentos.</t>
  </si>
  <si>
    <t>Quadro 6 – Orçamento da Segurança Social para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</si>
</sst>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#,##0.0"/>
    <numFmt numFmtId="166" formatCode="[$-816]mmm/yy;@"/>
  </numFmts>
  <fonts count="24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2"/>
      <name val="Times New Roman"/>
      <family val="1"/>
    </font>
    <font>
      <sz val="11"/>
      <color theme="1"/>
      <name val="Calibri"/>
      <family val="2"/>
      <scheme val="minor"/>
    </font>
    <font>
      <b/>
      <u/>
      <sz val="9"/>
      <color theme="0"/>
      <name val="Ubuntu Light"/>
      <family val="2"/>
    </font>
    <font>
      <sz val="9"/>
      <color theme="1"/>
      <name val="Ubuntu Light"/>
      <family val="2"/>
    </font>
    <font>
      <b/>
      <sz val="9"/>
      <color theme="1" tint="0.34998626667073579"/>
      <name val="Ubuntu Light"/>
      <family val="2"/>
    </font>
    <font>
      <b/>
      <sz val="9"/>
      <color theme="1"/>
      <name val="Ubuntu Light"/>
      <family val="2"/>
    </font>
    <font>
      <b/>
      <sz val="9"/>
      <color rgb="FFFFFFFF"/>
      <name val="Ubuntu Light"/>
      <family val="2"/>
    </font>
    <font>
      <u/>
      <sz val="9"/>
      <color theme="10"/>
      <name val="Ubuntu Light"/>
      <family val="2"/>
    </font>
    <font>
      <b/>
      <sz val="9"/>
      <color theme="0"/>
      <name val="Ubuntu Light"/>
      <family val="2"/>
    </font>
    <font>
      <b/>
      <i/>
      <sz val="9"/>
      <color theme="1"/>
      <name val="Ubuntu Light"/>
      <family val="2"/>
    </font>
    <font>
      <sz val="9"/>
      <name val="Ubuntu Light"/>
      <family val="2"/>
    </font>
    <font>
      <b/>
      <sz val="9"/>
      <name val="Ubuntu Light"/>
      <family val="2"/>
    </font>
    <font>
      <sz val="9"/>
      <color theme="1" tint="0.499984740745262"/>
      <name val="Ubuntu Light"/>
      <family val="2"/>
    </font>
    <font>
      <b/>
      <sz val="9"/>
      <color theme="1" tint="0.499984740745262"/>
      <name val="Ubuntu Light"/>
      <family val="2"/>
    </font>
    <font>
      <sz val="9"/>
      <color theme="1" tint="0.34998626667073579"/>
      <name val="Ubuntu Light"/>
      <family val="2"/>
    </font>
    <font>
      <i/>
      <sz val="9"/>
      <color theme="1"/>
      <name val="Ubuntu Light"/>
      <family val="2"/>
    </font>
    <font>
      <sz val="8"/>
      <name val="Calibri"/>
      <family val="2"/>
      <scheme val="minor"/>
    </font>
    <font>
      <u/>
      <sz val="9"/>
      <name val="Ubuntu Light"/>
      <family val="2"/>
    </font>
    <font>
      <b/>
      <sz val="14"/>
      <color theme="1" tint="0.34998626667073579"/>
      <name val="Ubuntu Light"/>
      <family val="2"/>
    </font>
    <font>
      <b/>
      <sz val="11"/>
      <color theme="1"/>
      <name val="Ubuntu Light"/>
      <family val="2"/>
    </font>
    <font>
      <u/>
      <sz val="10"/>
      <name val="Ubuntu Light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6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 style="thin">
        <color theme="1" tint="0.499984740745262"/>
      </top>
      <bottom/>
      <diagonal/>
    </border>
    <border>
      <left/>
      <right/>
      <top/>
      <bottom style="thin">
        <color theme="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hair">
        <color theme="1" tint="0.499984740745262"/>
      </bottom>
      <diagonal/>
    </border>
    <border>
      <left/>
      <right style="thick">
        <color theme="0"/>
      </right>
      <top style="thin">
        <color theme="1" tint="0.499984740745262"/>
      </top>
      <bottom style="thin">
        <color theme="1" tint="0.499984740745262"/>
      </bottom>
      <diagonal/>
    </border>
    <border>
      <left/>
      <right style="thick">
        <color theme="0"/>
      </right>
      <top/>
      <bottom style="thin">
        <color theme="1" tint="0.499984740745262"/>
      </bottom>
      <diagonal/>
    </border>
    <border>
      <left/>
      <right style="thick">
        <color theme="0"/>
      </right>
      <top style="thin">
        <color theme="1" tint="0.499984740745262"/>
      </top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thick">
        <color theme="0"/>
      </left>
      <right style="hair">
        <color theme="0" tint="-0.14996795556505021"/>
      </right>
      <top style="thin">
        <color theme="1" tint="0.499984740745262"/>
      </top>
      <bottom style="thin">
        <color theme="1" tint="0.499984740745262"/>
      </bottom>
      <diagonal/>
    </border>
    <border>
      <left style="hair">
        <color theme="0" tint="-0.14996795556505021"/>
      </left>
      <right style="hair">
        <color theme="0" tint="-0.14996795556505021"/>
      </right>
      <top style="thin">
        <color theme="1" tint="0.499984740745262"/>
      </top>
      <bottom style="thin">
        <color theme="1" tint="0.499984740745262"/>
      </bottom>
      <diagonal/>
    </border>
    <border>
      <left style="hair">
        <color theme="0" tint="-0.14996795556505021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34998626667073579"/>
      </top>
      <bottom style="thin">
        <color theme="1" tint="0.34998626667073579"/>
      </bottom>
      <diagonal/>
    </border>
    <border>
      <left/>
      <right/>
      <top/>
      <bottom style="thin">
        <color theme="1" tint="0.34998626667073579"/>
      </bottom>
      <diagonal/>
    </border>
    <border>
      <left/>
      <right style="thin">
        <color theme="0"/>
      </right>
      <top style="thin">
        <color theme="1" tint="0.34998626667073579"/>
      </top>
      <bottom/>
      <diagonal/>
    </border>
    <border>
      <left style="thin">
        <color theme="0"/>
      </left>
      <right style="thin">
        <color theme="0"/>
      </right>
      <top/>
      <bottom style="thin">
        <color theme="1" tint="0.34998626667073579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theme="1" tint="0.3499862666707357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1" tint="0.34998626667073579"/>
      </bottom>
      <diagonal/>
    </border>
    <border>
      <left/>
      <right style="thick">
        <color theme="9"/>
      </right>
      <top style="thin">
        <color theme="1" tint="0.499984740745262"/>
      </top>
      <bottom style="hair">
        <color theme="1" tint="0.499984740745262"/>
      </bottom>
      <diagonal/>
    </border>
    <border>
      <left/>
      <right style="thick">
        <color theme="9"/>
      </right>
      <top/>
      <bottom style="thin">
        <color theme="1" tint="0.499984740745262"/>
      </bottom>
      <diagonal/>
    </border>
    <border>
      <left/>
      <right style="thick">
        <color theme="9"/>
      </right>
      <top/>
      <bottom/>
      <diagonal/>
    </border>
    <border>
      <left style="thick">
        <color theme="9"/>
      </left>
      <right/>
      <top style="thin">
        <color theme="1" tint="0.499984740745262"/>
      </top>
      <bottom style="hair">
        <color theme="1" tint="0.499984740745262"/>
      </bottom>
      <diagonal/>
    </border>
    <border>
      <left style="thick">
        <color theme="9"/>
      </left>
      <right/>
      <top/>
      <bottom style="thin">
        <color theme="1" tint="0.499984740745262"/>
      </bottom>
      <diagonal/>
    </border>
    <border>
      <left style="thick">
        <color theme="9"/>
      </left>
      <right/>
      <top/>
      <bottom/>
      <diagonal/>
    </border>
    <border>
      <left style="thick">
        <color theme="9"/>
      </left>
      <right style="thick">
        <color theme="9"/>
      </right>
      <top style="thin">
        <color theme="1" tint="0.499984740745262"/>
      </top>
      <bottom/>
      <diagonal/>
    </border>
    <border>
      <left style="thick">
        <color theme="9"/>
      </left>
      <right style="thick">
        <color theme="9"/>
      </right>
      <top/>
      <bottom/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theme="0"/>
      </left>
      <right/>
      <top/>
      <bottom/>
      <diagonal/>
    </border>
    <border>
      <left/>
      <right/>
      <top style="thin">
        <color theme="1" tint="0.34998626667073579"/>
      </top>
      <bottom/>
      <diagonal/>
    </border>
    <border>
      <left style="thin">
        <color theme="0"/>
      </left>
      <right/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0"/>
      </left>
      <right style="thin">
        <color theme="0"/>
      </right>
      <top style="thin">
        <color theme="1" tint="0.34998626667073579"/>
      </top>
      <bottom/>
      <diagonal/>
    </border>
    <border>
      <left/>
      <right/>
      <top style="thin">
        <color theme="2"/>
      </top>
      <bottom/>
      <diagonal/>
    </border>
    <border>
      <left/>
      <right/>
      <top style="thin">
        <color indexed="64"/>
      </top>
      <bottom style="thin">
        <color theme="1" tint="0.34998626667073579"/>
      </bottom>
      <diagonal/>
    </border>
    <border>
      <left style="thin">
        <color indexed="64"/>
      </left>
      <right/>
      <top style="thin">
        <color indexed="64"/>
      </top>
      <bottom style="thin">
        <color theme="1" tint="0.34998626667073579"/>
      </bottom>
      <diagonal/>
    </border>
    <border>
      <left/>
      <right style="thin">
        <color indexed="64"/>
      </right>
      <top style="thin">
        <color indexed="64"/>
      </top>
      <bottom style="thin">
        <color theme="1" tint="0.34998626667073579"/>
      </bottom>
      <diagonal/>
    </border>
    <border>
      <left style="thin">
        <color indexed="64"/>
      </left>
      <right/>
      <top style="thin">
        <color theme="1" tint="0.34998626667073579"/>
      </top>
      <bottom/>
      <diagonal/>
    </border>
    <border>
      <left/>
      <right style="thin">
        <color indexed="64"/>
      </right>
      <top style="thin">
        <color theme="1" tint="0.34998626667073579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theme="1" tint="0.34998626667073579"/>
      </bottom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/>
      <right/>
      <top style="thin">
        <color theme="1" tint="0.34998626667073579"/>
      </top>
      <bottom style="thin">
        <color theme="0"/>
      </bottom>
      <diagonal/>
    </border>
    <border>
      <left/>
      <right/>
      <top/>
      <bottom style="thin">
        <color rgb="FFC00000"/>
      </bottom>
      <diagonal/>
    </border>
    <border>
      <left/>
      <right/>
      <top style="hair">
        <color theme="0" tint="-0.14996795556505021"/>
      </top>
      <bottom style="hair">
        <color theme="0" tint="-0.14996795556505021"/>
      </bottom>
      <diagonal/>
    </border>
    <border>
      <left/>
      <right/>
      <top style="hair">
        <color theme="0" tint="-0.14996795556505021"/>
      </top>
      <bottom style="thin">
        <color theme="2"/>
      </bottom>
      <diagonal/>
    </border>
    <border>
      <left style="thick">
        <color theme="0"/>
      </left>
      <right/>
      <top style="thin">
        <color theme="1" tint="0.499984740745262"/>
      </top>
      <bottom style="thin">
        <color theme="0" tint="-0.499984740745262"/>
      </bottom>
      <diagonal/>
    </border>
    <border>
      <left style="thick">
        <color theme="0"/>
      </left>
      <right style="thick">
        <color theme="0"/>
      </right>
      <top style="thin">
        <color theme="1" tint="0.499984740745262"/>
      </top>
      <bottom style="thin">
        <color theme="0" tint="-0.499984740745262"/>
      </bottom>
      <diagonal/>
    </border>
    <border>
      <left style="thin">
        <color theme="0"/>
      </left>
      <right/>
      <top style="thin">
        <color theme="1" tint="0.499984740745262"/>
      </top>
      <bottom/>
      <diagonal/>
    </border>
    <border>
      <left style="thin">
        <color theme="0"/>
      </left>
      <right style="thick">
        <color theme="0"/>
      </right>
      <top style="thin">
        <color theme="1" tint="0.499984740745262"/>
      </top>
      <bottom/>
      <diagonal/>
    </border>
    <border>
      <left style="thin">
        <color theme="0"/>
      </left>
      <right/>
      <top/>
      <bottom style="thin">
        <color theme="1" tint="0.499984740745262"/>
      </bottom>
      <diagonal/>
    </border>
    <border>
      <left style="thin">
        <color theme="0"/>
      </left>
      <right style="thick">
        <color theme="0"/>
      </right>
      <top/>
      <bottom style="thin">
        <color theme="1" tint="0.499984740745262"/>
      </bottom>
      <diagonal/>
    </border>
    <border>
      <left/>
      <right style="thick">
        <color theme="0"/>
      </right>
      <top style="thin">
        <color theme="0" tint="-0.499984740745262"/>
      </top>
      <bottom/>
      <diagonal/>
    </border>
    <border>
      <left style="thin">
        <color theme="0"/>
      </left>
      <right/>
      <top style="thin">
        <color theme="1" tint="0.34998626667073579"/>
      </top>
      <bottom style="thin">
        <color indexed="64"/>
      </bottom>
      <diagonal/>
    </border>
    <border>
      <left/>
      <right/>
      <top style="thin">
        <color theme="1" tint="0.34998626667073579"/>
      </top>
      <bottom style="thin">
        <color indexed="64"/>
      </bottom>
      <diagonal/>
    </border>
    <border>
      <left/>
      <right style="thin">
        <color theme="0"/>
      </right>
      <top style="thin">
        <color theme="1" tint="0.34998626667073579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theme="2"/>
      </bottom>
      <diagonal/>
    </border>
    <border>
      <left/>
      <right/>
      <top style="hair">
        <color theme="0" tint="-0.14996795556505021"/>
      </top>
      <bottom/>
      <diagonal/>
    </border>
  </borders>
  <cellStyleXfs count="8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/>
  </cellStyleXfs>
  <cellXfs count="363">
    <xf numFmtId="0" fontId="0" fillId="0" borderId="0" xfId="0"/>
    <xf numFmtId="0" fontId="6" fillId="0" borderId="0" xfId="0" applyFont="1"/>
    <xf numFmtId="0" fontId="7" fillId="0" borderId="0" xfId="0" applyFont="1"/>
    <xf numFmtId="3" fontId="6" fillId="0" borderId="0" xfId="0" applyNumberFormat="1" applyFont="1"/>
    <xf numFmtId="0" fontId="8" fillId="0" borderId="0" xfId="0" applyFont="1"/>
    <xf numFmtId="3" fontId="6" fillId="0" borderId="0" xfId="0" applyNumberFormat="1" applyFont="1" applyBorder="1"/>
    <xf numFmtId="0" fontId="6" fillId="0" borderId="0" xfId="0" applyFont="1" applyAlignment="1">
      <alignment vertical="center"/>
    </xf>
    <xf numFmtId="165" fontId="6" fillId="0" borderId="0" xfId="0" applyNumberFormat="1" applyFont="1"/>
    <xf numFmtId="3" fontId="6" fillId="0" borderId="6" xfId="0" applyNumberFormat="1" applyFont="1" applyBorder="1"/>
    <xf numFmtId="0" fontId="7" fillId="0" borderId="5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3" fontId="6" fillId="0" borderId="0" xfId="0" applyNumberFormat="1" applyFont="1" applyBorder="1" applyAlignment="1">
      <alignment horizontal="left"/>
    </xf>
    <xf numFmtId="3" fontId="6" fillId="0" borderId="6" xfId="0" applyNumberFormat="1" applyFont="1" applyBorder="1" applyAlignment="1">
      <alignment horizontal="left"/>
    </xf>
    <xf numFmtId="0" fontId="5" fillId="3" borderId="0" xfId="1" applyFont="1" applyFill="1" applyAlignment="1">
      <alignment horizontal="center" vertical="center"/>
    </xf>
    <xf numFmtId="165" fontId="6" fillId="0" borderId="0" xfId="0" applyNumberFormat="1" applyFont="1" applyBorder="1" applyAlignment="1">
      <alignment horizontal="right" indent="3"/>
    </xf>
    <xf numFmtId="165" fontId="6" fillId="0" borderId="6" xfId="0" applyNumberFormat="1" applyFont="1" applyBorder="1" applyAlignment="1">
      <alignment horizontal="right" indent="3"/>
    </xf>
    <xf numFmtId="164" fontId="6" fillId="0" borderId="0" xfId="0" applyNumberFormat="1" applyFont="1"/>
    <xf numFmtId="3" fontId="8" fillId="0" borderId="0" xfId="0" applyNumberFormat="1" applyFont="1" applyAlignment="1">
      <alignment wrapText="1"/>
    </xf>
    <xf numFmtId="164" fontId="8" fillId="0" borderId="0" xfId="4" applyNumberFormat="1" applyFont="1" applyAlignment="1">
      <alignment horizontal="right" wrapText="1"/>
    </xf>
    <xf numFmtId="0" fontId="6" fillId="0" borderId="0" xfId="0" applyFont="1" applyAlignment="1">
      <alignment horizontal="left" indent="1"/>
    </xf>
    <xf numFmtId="164" fontId="6" fillId="0" borderId="0" xfId="4" applyNumberFormat="1" applyFont="1" applyAlignment="1">
      <alignment horizontal="right" wrapText="1"/>
    </xf>
    <xf numFmtId="165" fontId="6" fillId="0" borderId="0" xfId="0" applyNumberFormat="1" applyFont="1" applyFill="1" applyAlignment="1">
      <alignment horizontal="right" wrapText="1"/>
    </xf>
    <xf numFmtId="164" fontId="6" fillId="0" borderId="0" xfId="4" applyNumberFormat="1" applyFont="1" applyFill="1" applyAlignment="1">
      <alignment horizontal="right" wrapText="1"/>
    </xf>
    <xf numFmtId="3" fontId="8" fillId="0" borderId="0" xfId="0" applyNumberFormat="1" applyFont="1"/>
    <xf numFmtId="164" fontId="6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3" fontId="6" fillId="0" borderId="0" xfId="0" applyNumberFormat="1" applyFont="1" applyAlignment="1">
      <alignment wrapText="1"/>
    </xf>
    <xf numFmtId="3" fontId="6" fillId="0" borderId="0" xfId="0" applyNumberFormat="1" applyFont="1" applyFill="1" applyAlignment="1">
      <alignment wrapText="1"/>
    </xf>
    <xf numFmtId="3" fontId="8" fillId="0" borderId="0" xfId="0" applyNumberFormat="1" applyFont="1" applyBorder="1" applyAlignment="1">
      <alignment wrapText="1"/>
    </xf>
    <xf numFmtId="0" fontId="6" fillId="0" borderId="0" xfId="0" applyFont="1" applyBorder="1" applyAlignment="1">
      <alignment horizontal="left"/>
    </xf>
    <xf numFmtId="3" fontId="6" fillId="0" borderId="0" xfId="0" applyNumberFormat="1" applyFont="1" applyBorder="1" applyAlignment="1">
      <alignment wrapText="1"/>
    </xf>
    <xf numFmtId="164" fontId="6" fillId="0" borderId="0" xfId="0" applyNumberFormat="1" applyFont="1" applyAlignment="1">
      <alignment wrapText="1"/>
    </xf>
    <xf numFmtId="164" fontId="6" fillId="0" borderId="0" xfId="0" applyNumberFormat="1" applyFont="1" applyAlignment="1">
      <alignment horizontal="right" wrapText="1"/>
    </xf>
    <xf numFmtId="164" fontId="6" fillId="0" borderId="0" xfId="4" applyNumberFormat="1" applyFont="1" applyBorder="1"/>
    <xf numFmtId="164" fontId="8" fillId="0" borderId="0" xfId="0" applyNumberFormat="1" applyFont="1" applyAlignment="1">
      <alignment horizontal="right" wrapText="1"/>
    </xf>
    <xf numFmtId="0" fontId="6" fillId="0" borderId="0" xfId="0" applyFont="1" applyBorder="1"/>
    <xf numFmtId="0" fontId="6" fillId="0" borderId="0" xfId="0" applyFont="1" applyFill="1"/>
    <xf numFmtId="0" fontId="6" fillId="0" borderId="0" xfId="0" applyFont="1" applyFill="1" applyBorder="1"/>
    <xf numFmtId="1" fontId="6" fillId="0" borderId="0" xfId="0" applyNumberFormat="1" applyFont="1"/>
    <xf numFmtId="0" fontId="8" fillId="0" borderId="0" xfId="0" applyFont="1" applyFill="1" applyBorder="1"/>
    <xf numFmtId="165" fontId="6" fillId="0" borderId="0" xfId="0" applyNumberFormat="1" applyFont="1" applyFill="1" applyBorder="1"/>
    <xf numFmtId="166" fontId="9" fillId="0" borderId="0" xfId="0" applyNumberFormat="1" applyFont="1" applyFill="1" applyBorder="1" applyAlignment="1">
      <alignment horizontal="center" vertical="center" wrapText="1"/>
    </xf>
    <xf numFmtId="164" fontId="6" fillId="0" borderId="0" xfId="0" applyNumberFormat="1" applyFont="1" applyFill="1" applyBorder="1" applyAlignment="1">
      <alignment horizontal="right"/>
    </xf>
    <xf numFmtId="0" fontId="6" fillId="0" borderId="0" xfId="0" applyFont="1" applyFill="1" applyBorder="1" applyAlignment="1">
      <alignment horizontal="left"/>
    </xf>
    <xf numFmtId="0" fontId="8" fillId="0" borderId="0" xfId="0" applyFont="1" applyFill="1"/>
    <xf numFmtId="0" fontId="10" fillId="0" borderId="0" xfId="1" quotePrefix="1" applyFont="1" applyFill="1"/>
    <xf numFmtId="0" fontId="15" fillId="0" borderId="0" xfId="0" applyFont="1" applyFill="1"/>
    <xf numFmtId="0" fontId="16" fillId="0" borderId="0" xfId="0" applyFont="1" applyFill="1"/>
    <xf numFmtId="164" fontId="15" fillId="0" borderId="0" xfId="0" applyNumberFormat="1" applyFont="1" applyFill="1"/>
    <xf numFmtId="0" fontId="13" fillId="0" borderId="0" xfId="0" applyFont="1" applyFill="1"/>
    <xf numFmtId="0" fontId="13" fillId="0" borderId="0" xfId="0" applyFont="1"/>
    <xf numFmtId="0" fontId="17" fillId="0" borderId="0" xfId="0" applyFont="1" applyFill="1"/>
    <xf numFmtId="0" fontId="7" fillId="0" borderId="5" xfId="0" applyFont="1" applyFill="1" applyBorder="1"/>
    <xf numFmtId="0" fontId="6" fillId="0" borderId="6" xfId="0" applyFont="1" applyBorder="1" applyAlignment="1">
      <alignment horizontal="left"/>
    </xf>
    <xf numFmtId="0" fontId="7" fillId="0" borderId="7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1" fontId="7" fillId="0" borderId="10" xfId="0" applyNumberFormat="1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1" fontId="7" fillId="0" borderId="17" xfId="0" applyNumberFormat="1" applyFont="1" applyBorder="1" applyAlignment="1">
      <alignment horizontal="center" vertical="center" wrapText="1"/>
    </xf>
    <xf numFmtId="3" fontId="14" fillId="4" borderId="13" xfId="0" applyNumberFormat="1" applyFont="1" applyFill="1" applyBorder="1" applyAlignment="1">
      <alignment horizontal="right" indent="1"/>
    </xf>
    <xf numFmtId="3" fontId="14" fillId="4" borderId="0" xfId="0" applyNumberFormat="1" applyFont="1" applyFill="1" applyAlignment="1">
      <alignment horizontal="right" indent="1"/>
    </xf>
    <xf numFmtId="3" fontId="14" fillId="4" borderId="12" xfId="0" applyNumberFormat="1" applyFont="1" applyFill="1" applyBorder="1" applyAlignment="1">
      <alignment horizontal="right" indent="1"/>
    </xf>
    <xf numFmtId="165" fontId="14" fillId="4" borderId="0" xfId="0" applyNumberFormat="1" applyFont="1" applyFill="1" applyAlignment="1">
      <alignment horizontal="right" indent="1"/>
    </xf>
    <xf numFmtId="3" fontId="14" fillId="2" borderId="0" xfId="0" applyNumberFormat="1" applyFont="1" applyFill="1" applyAlignment="1">
      <alignment horizontal="right" indent="1"/>
    </xf>
    <xf numFmtId="165" fontId="14" fillId="2" borderId="0" xfId="0" applyNumberFormat="1" applyFont="1" applyFill="1" applyAlignment="1">
      <alignment horizontal="right" indent="1"/>
    </xf>
    <xf numFmtId="3" fontId="13" fillId="2" borderId="0" xfId="0" applyNumberFormat="1" applyFont="1" applyFill="1" applyAlignment="1">
      <alignment horizontal="right" indent="1"/>
    </xf>
    <xf numFmtId="165" fontId="13" fillId="2" borderId="0" xfId="0" applyNumberFormat="1" applyFont="1" applyFill="1" applyAlignment="1">
      <alignment horizontal="right" indent="1"/>
    </xf>
    <xf numFmtId="165" fontId="13" fillId="0" borderId="0" xfId="0" applyNumberFormat="1" applyFont="1" applyAlignment="1">
      <alignment horizontal="right" indent="1"/>
    </xf>
    <xf numFmtId="0" fontId="6" fillId="0" borderId="0" xfId="0" applyFont="1" applyAlignment="1">
      <alignment horizontal="left" indent="2"/>
    </xf>
    <xf numFmtId="3" fontId="13" fillId="0" borderId="0" xfId="0" applyNumberFormat="1" applyFont="1" applyAlignment="1">
      <alignment horizontal="right" indent="1"/>
    </xf>
    <xf numFmtId="3" fontId="13" fillId="0" borderId="13" xfId="0" applyNumberFormat="1" applyFont="1" applyBorder="1" applyAlignment="1">
      <alignment horizontal="right" indent="1"/>
    </xf>
    <xf numFmtId="164" fontId="13" fillId="0" borderId="0" xfId="0" applyNumberFormat="1" applyFont="1" applyAlignment="1">
      <alignment horizontal="right" indent="1"/>
    </xf>
    <xf numFmtId="0" fontId="6" fillId="0" borderId="0" xfId="0" applyFont="1" applyAlignment="1">
      <alignment horizontal="left" indent="3"/>
    </xf>
    <xf numFmtId="164" fontId="13" fillId="2" borderId="0" xfId="0" applyNumberFormat="1" applyFont="1" applyFill="1" applyAlignment="1">
      <alignment horizontal="right" indent="1"/>
    </xf>
    <xf numFmtId="0" fontId="6" fillId="2" borderId="0" xfId="0" applyFont="1" applyFill="1" applyAlignment="1">
      <alignment horizontal="left" vertical="center"/>
    </xf>
    <xf numFmtId="0" fontId="6" fillId="2" borderId="0" xfId="0" applyFont="1" applyFill="1" applyAlignment="1">
      <alignment horizontal="left" vertical="center" indent="1"/>
    </xf>
    <xf numFmtId="0" fontId="6" fillId="0" borderId="6" xfId="0" applyFont="1" applyBorder="1"/>
    <xf numFmtId="0" fontId="14" fillId="4" borderId="0" xfId="0" applyFont="1" applyFill="1"/>
    <xf numFmtId="0" fontId="13" fillId="4" borderId="0" xfId="0" applyFont="1" applyFill="1" applyAlignment="1">
      <alignment wrapText="1"/>
    </xf>
    <xf numFmtId="3" fontId="8" fillId="0" borderId="6" xfId="0" applyNumberFormat="1" applyFont="1" applyBorder="1" applyAlignment="1">
      <alignment wrapText="1"/>
    </xf>
    <xf numFmtId="164" fontId="6" fillId="0" borderId="6" xfId="4" applyNumberFormat="1" applyFont="1" applyBorder="1"/>
    <xf numFmtId="164" fontId="8" fillId="0" borderId="6" xfId="0" applyNumberFormat="1" applyFont="1" applyBorder="1" applyAlignment="1">
      <alignment wrapText="1"/>
    </xf>
    <xf numFmtId="164" fontId="6" fillId="0" borderId="6" xfId="4" applyNumberFormat="1" applyFont="1" applyBorder="1" applyAlignment="1">
      <alignment horizontal="right" wrapText="1"/>
    </xf>
    <xf numFmtId="0" fontId="7" fillId="0" borderId="7" xfId="0" applyFont="1" applyFill="1" applyBorder="1" applyAlignment="1">
      <alignment vertical="center" wrapText="1"/>
    </xf>
    <xf numFmtId="166" fontId="7" fillId="0" borderId="8" xfId="0" applyNumberFormat="1" applyFont="1" applyFill="1" applyBorder="1" applyAlignment="1">
      <alignment horizontal="center" vertical="center" wrapText="1"/>
    </xf>
    <xf numFmtId="0" fontId="16" fillId="0" borderId="18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0" fontId="20" fillId="0" borderId="0" xfId="1" quotePrefix="1" applyFont="1" applyFill="1"/>
    <xf numFmtId="0" fontId="7" fillId="0" borderId="18" xfId="0" applyFont="1" applyFill="1" applyBorder="1" applyAlignment="1">
      <alignment horizontal="center" vertical="center" wrapText="1"/>
    </xf>
    <xf numFmtId="0" fontId="7" fillId="0" borderId="0" xfId="0" applyFont="1" applyFill="1"/>
    <xf numFmtId="3" fontId="13" fillId="0" borderId="0" xfId="0" applyNumberFormat="1" applyFont="1"/>
    <xf numFmtId="164" fontId="6" fillId="0" borderId="6" xfId="0" applyNumberFormat="1" applyFont="1" applyBorder="1"/>
    <xf numFmtId="3" fontId="6" fillId="0" borderId="0" xfId="0" applyNumberFormat="1" applyFont="1" applyAlignment="1">
      <alignment horizontal="center"/>
    </xf>
    <xf numFmtId="0" fontId="17" fillId="0" borderId="2" xfId="0" applyFont="1" applyBorder="1"/>
    <xf numFmtId="0" fontId="17" fillId="0" borderId="1" xfId="0" applyFont="1" applyBorder="1"/>
    <xf numFmtId="165" fontId="13" fillId="0" borderId="6" xfId="3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left"/>
    </xf>
    <xf numFmtId="0" fontId="8" fillId="0" borderId="6" xfId="0" applyFont="1" applyBorder="1" applyAlignment="1">
      <alignment horizontal="center"/>
    </xf>
    <xf numFmtId="0" fontId="8" fillId="4" borderId="0" xfId="0" applyFont="1" applyFill="1" applyAlignment="1">
      <alignment horizontal="left"/>
    </xf>
    <xf numFmtId="3" fontId="8" fillId="4" borderId="0" xfId="0" quotePrefix="1" applyNumberFormat="1" applyFont="1" applyFill="1" applyAlignment="1">
      <alignment horizontal="right"/>
    </xf>
    <xf numFmtId="165" fontId="8" fillId="4" borderId="0" xfId="0" quotePrefix="1" applyNumberFormat="1" applyFont="1" applyFill="1" applyAlignment="1">
      <alignment horizontal="right"/>
    </xf>
    <xf numFmtId="3" fontId="6" fillId="0" borderId="0" xfId="0" quotePrefix="1" applyNumberFormat="1" applyFont="1" applyAlignment="1">
      <alignment horizontal="right"/>
    </xf>
    <xf numFmtId="165" fontId="6" fillId="0" borderId="0" xfId="0" quotePrefix="1" applyNumberFormat="1" applyFont="1" applyAlignment="1">
      <alignment horizontal="right"/>
    </xf>
    <xf numFmtId="3" fontId="8" fillId="0" borderId="0" xfId="0" quotePrefix="1" applyNumberFormat="1" applyFont="1" applyAlignment="1">
      <alignment horizontal="right"/>
    </xf>
    <xf numFmtId="0" fontId="6" fillId="0" borderId="0" xfId="0" applyFont="1" applyAlignment="1">
      <alignment wrapText="1"/>
    </xf>
    <xf numFmtId="0" fontId="7" fillId="0" borderId="9" xfId="0" applyFont="1" applyFill="1" applyBorder="1" applyAlignment="1">
      <alignment horizontal="center" vertical="center" wrapText="1"/>
    </xf>
    <xf numFmtId="17" fontId="13" fillId="0" borderId="0" xfId="0" applyNumberFormat="1" applyFont="1" applyFill="1" applyBorder="1" applyAlignment="1">
      <alignment horizontal="left"/>
    </xf>
    <xf numFmtId="165" fontId="6" fillId="0" borderId="0" xfId="0" quotePrefix="1" applyNumberFormat="1" applyFont="1"/>
    <xf numFmtId="165" fontId="6" fillId="0" borderId="0" xfId="0" quotePrefix="1" applyNumberFormat="1" applyFont="1" applyBorder="1" applyAlignment="1">
      <alignment horizontal="right" indent="3"/>
    </xf>
    <xf numFmtId="165" fontId="6" fillId="0" borderId="6" xfId="0" quotePrefix="1" applyNumberFormat="1" applyFont="1" applyBorder="1" applyAlignment="1">
      <alignment horizontal="right" indent="3"/>
    </xf>
    <xf numFmtId="0" fontId="7" fillId="0" borderId="26" xfId="0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center" vertical="center" wrapText="1"/>
    </xf>
    <xf numFmtId="0" fontId="6" fillId="0" borderId="8" xfId="0" applyFont="1" applyBorder="1" applyAlignment="1">
      <alignment horizontal="left"/>
    </xf>
    <xf numFmtId="0" fontId="8" fillId="0" borderId="5" xfId="0" applyFont="1" applyBorder="1"/>
    <xf numFmtId="0" fontId="6" fillId="0" borderId="5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3" fontId="14" fillId="4" borderId="0" xfId="0" applyNumberFormat="1" applyFont="1" applyFill="1" applyBorder="1" applyAlignment="1">
      <alignment horizontal="right" indent="1"/>
    </xf>
    <xf numFmtId="3" fontId="13" fillId="0" borderId="0" xfId="0" applyNumberFormat="1" applyFont="1" applyBorder="1" applyAlignment="1">
      <alignment horizontal="right" indent="1"/>
    </xf>
    <xf numFmtId="3" fontId="13" fillId="0" borderId="33" xfId="0" applyNumberFormat="1" applyFont="1" applyBorder="1" applyAlignment="1">
      <alignment horizontal="right" vertical="center" indent="1"/>
    </xf>
    <xf numFmtId="3" fontId="13" fillId="0" borderId="34" xfId="0" applyNumberFormat="1" applyFont="1" applyBorder="1" applyAlignment="1">
      <alignment horizontal="right" vertical="center" indent="1"/>
    </xf>
    <xf numFmtId="3" fontId="13" fillId="0" borderId="35" xfId="0" applyNumberFormat="1" applyFont="1" applyBorder="1" applyAlignment="1">
      <alignment horizontal="right" vertical="center" indent="1"/>
    </xf>
    <xf numFmtId="165" fontId="13" fillId="0" borderId="0" xfId="0" applyNumberFormat="1" applyFont="1" applyAlignment="1">
      <alignment horizontal="right" vertical="center" indent="1"/>
    </xf>
    <xf numFmtId="3" fontId="13" fillId="2" borderId="33" xfId="0" applyNumberFormat="1" applyFont="1" applyFill="1" applyBorder="1" applyAlignment="1">
      <alignment horizontal="right" vertical="center" indent="1"/>
    </xf>
    <xf numFmtId="3" fontId="13" fillId="2" borderId="34" xfId="0" applyNumberFormat="1" applyFont="1" applyFill="1" applyBorder="1" applyAlignment="1">
      <alignment horizontal="right" vertical="center" indent="1"/>
    </xf>
    <xf numFmtId="3" fontId="13" fillId="2" borderId="35" xfId="0" applyNumberFormat="1" applyFont="1" applyFill="1" applyBorder="1" applyAlignment="1">
      <alignment horizontal="right" vertical="center" indent="1"/>
    </xf>
    <xf numFmtId="165" fontId="13" fillId="2" borderId="0" xfId="0" applyNumberFormat="1" applyFont="1" applyFill="1" applyAlignment="1">
      <alignment horizontal="right" vertical="center" indent="1"/>
    </xf>
    <xf numFmtId="3" fontId="14" fillId="4" borderId="33" xfId="0" applyNumberFormat="1" applyFont="1" applyFill="1" applyBorder="1" applyAlignment="1">
      <alignment horizontal="right" vertical="center" indent="1"/>
    </xf>
    <xf numFmtId="3" fontId="14" fillId="4" borderId="34" xfId="0" applyNumberFormat="1" applyFont="1" applyFill="1" applyBorder="1" applyAlignment="1">
      <alignment horizontal="right" vertical="center" indent="1"/>
    </xf>
    <xf numFmtId="3" fontId="14" fillId="4" borderId="35" xfId="0" applyNumberFormat="1" applyFont="1" applyFill="1" applyBorder="1" applyAlignment="1">
      <alignment horizontal="right" vertical="center" indent="1"/>
    </xf>
    <xf numFmtId="165" fontId="14" fillId="4" borderId="0" xfId="0" applyNumberFormat="1" applyFont="1" applyFill="1" applyAlignment="1">
      <alignment horizontal="right" vertical="center" indent="1"/>
    </xf>
    <xf numFmtId="3" fontId="13" fillId="2" borderId="34" xfId="0" applyNumberFormat="1" applyFont="1" applyFill="1" applyBorder="1" applyAlignment="1">
      <alignment horizontal="right" indent="1"/>
    </xf>
    <xf numFmtId="3" fontId="13" fillId="2" borderId="35" xfId="0" applyNumberFormat="1" applyFont="1" applyFill="1" applyBorder="1" applyAlignment="1">
      <alignment horizontal="right" indent="1"/>
    </xf>
    <xf numFmtId="3" fontId="13" fillId="2" borderId="33" xfId="0" applyNumberFormat="1" applyFont="1" applyFill="1" applyBorder="1" applyAlignment="1">
      <alignment horizontal="right" indent="1"/>
    </xf>
    <xf numFmtId="164" fontId="13" fillId="2" borderId="0" xfId="0" applyNumberFormat="1" applyFont="1" applyFill="1" applyAlignment="1">
      <alignment horizontal="right" vertical="center" indent="1"/>
    </xf>
    <xf numFmtId="164" fontId="13" fillId="4" borderId="0" xfId="0" applyNumberFormat="1" applyFont="1" applyFill="1" applyAlignment="1">
      <alignment horizontal="right" vertical="center" indent="1"/>
    </xf>
    <xf numFmtId="165" fontId="13" fillId="4" borderId="0" xfId="0" applyNumberFormat="1" applyFont="1" applyFill="1" applyAlignment="1">
      <alignment horizontal="right" vertical="center" indent="1"/>
    </xf>
    <xf numFmtId="3" fontId="8" fillId="0" borderId="30" xfId="0" applyNumberFormat="1" applyFont="1" applyBorder="1" applyAlignment="1">
      <alignment wrapText="1"/>
    </xf>
    <xf numFmtId="3" fontId="6" fillId="0" borderId="30" xfId="0" applyNumberFormat="1" applyFont="1" applyBorder="1"/>
    <xf numFmtId="3" fontId="8" fillId="0" borderId="30" xfId="0" applyNumberFormat="1" applyFont="1" applyBorder="1"/>
    <xf numFmtId="3" fontId="6" fillId="0" borderId="30" xfId="0" applyNumberFormat="1" applyFont="1" applyBorder="1" applyAlignment="1">
      <alignment wrapText="1"/>
    </xf>
    <xf numFmtId="165" fontId="13" fillId="0" borderId="0" xfId="3" applyNumberFormat="1" applyFont="1" applyAlignment="1">
      <alignment horizontal="center" vertical="center"/>
    </xf>
    <xf numFmtId="0" fontId="8" fillId="5" borderId="6" xfId="0" applyFont="1" applyFill="1" applyBorder="1" applyAlignment="1">
      <alignment horizontal="left"/>
    </xf>
    <xf numFmtId="3" fontId="8" fillId="5" borderId="6" xfId="0" quotePrefix="1" applyNumberFormat="1" applyFont="1" applyFill="1" applyBorder="1" applyAlignment="1">
      <alignment horizontal="right"/>
    </xf>
    <xf numFmtId="165" fontId="8" fillId="5" borderId="6" xfId="0" quotePrefix="1" applyNumberFormat="1" applyFont="1" applyFill="1" applyBorder="1" applyAlignment="1">
      <alignment horizontal="right"/>
    </xf>
    <xf numFmtId="0" fontId="6" fillId="0" borderId="0" xfId="0" applyFont="1" applyAlignment="1">
      <alignment horizontal="left"/>
    </xf>
    <xf numFmtId="0" fontId="6" fillId="0" borderId="1" xfId="0" applyFont="1" applyBorder="1"/>
    <xf numFmtId="3" fontId="6" fillId="0" borderId="1" xfId="0" applyNumberFormat="1" applyFont="1" applyBorder="1"/>
    <xf numFmtId="165" fontId="6" fillId="0" borderId="1" xfId="0" applyNumberFormat="1" applyFont="1" applyBorder="1"/>
    <xf numFmtId="0" fontId="7" fillId="4" borderId="2" xfId="0" applyFont="1" applyFill="1" applyBorder="1"/>
    <xf numFmtId="165" fontId="6" fillId="0" borderId="6" xfId="0" applyNumberFormat="1" applyFont="1" applyBorder="1"/>
    <xf numFmtId="0" fontId="7" fillId="4" borderId="18" xfId="0" applyFont="1" applyFill="1" applyBorder="1"/>
    <xf numFmtId="0" fontId="7" fillId="4" borderId="36" xfId="0" applyFont="1" applyFill="1" applyBorder="1" applyAlignment="1">
      <alignment horizontal="center" vertical="center" wrapText="1"/>
    </xf>
    <xf numFmtId="17" fontId="7" fillId="4" borderId="36" xfId="0" applyNumberFormat="1" applyFont="1" applyFill="1" applyBorder="1" applyAlignment="1">
      <alignment horizontal="center" vertical="center"/>
    </xf>
    <xf numFmtId="17" fontId="7" fillId="4" borderId="43" xfId="0" applyNumberFormat="1" applyFont="1" applyFill="1" applyBorder="1" applyAlignment="1">
      <alignment horizontal="center" vertical="center"/>
    </xf>
    <xf numFmtId="17" fontId="7" fillId="4" borderId="44" xfId="0" applyNumberFormat="1" applyFont="1" applyFill="1" applyBorder="1" applyAlignment="1">
      <alignment horizontal="center" vertical="center"/>
    </xf>
    <xf numFmtId="0" fontId="6" fillId="4" borderId="45" xfId="0" applyFont="1" applyFill="1" applyBorder="1"/>
    <xf numFmtId="0" fontId="7" fillId="4" borderId="45" xfId="0" applyFont="1" applyFill="1" applyBorder="1" applyAlignment="1">
      <alignment horizontal="center" vertical="center" wrapText="1"/>
    </xf>
    <xf numFmtId="0" fontId="7" fillId="0" borderId="46" xfId="0" applyFont="1" applyBorder="1" applyAlignment="1">
      <alignment horizontal="center" vertical="center" wrapText="1"/>
    </xf>
    <xf numFmtId="0" fontId="7" fillId="0" borderId="47" xfId="0" applyFont="1" applyBorder="1" applyAlignment="1">
      <alignment horizontal="center" vertical="center" wrapText="1"/>
    </xf>
    <xf numFmtId="0" fontId="7" fillId="0" borderId="45" xfId="0" applyFont="1" applyBorder="1" applyAlignment="1">
      <alignment horizontal="center" vertical="center" wrapText="1"/>
    </xf>
    <xf numFmtId="0" fontId="8" fillId="4" borderId="6" xfId="0" applyFont="1" applyFill="1" applyBorder="1" applyAlignment="1">
      <alignment horizontal="left"/>
    </xf>
    <xf numFmtId="3" fontId="8" fillId="4" borderId="6" xfId="0" applyNumberFormat="1" applyFont="1" applyFill="1" applyBorder="1" applyAlignment="1">
      <alignment horizontal="center"/>
    </xf>
    <xf numFmtId="0" fontId="7" fillId="0" borderId="49" xfId="0" applyFont="1" applyBorder="1" applyAlignment="1">
      <alignment horizontal="center" vertical="center" wrapText="1"/>
    </xf>
    <xf numFmtId="0" fontId="7" fillId="0" borderId="5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4" fillId="4" borderId="2" xfId="0" applyFont="1" applyFill="1" applyBorder="1" applyAlignment="1">
      <alignment horizontal="left"/>
    </xf>
    <xf numFmtId="165" fontId="14" fillId="4" borderId="2" xfId="3" applyNumberFormat="1" applyFont="1" applyFill="1" applyBorder="1" applyAlignment="1">
      <alignment horizontal="center" vertical="center"/>
    </xf>
    <xf numFmtId="0" fontId="7" fillId="4" borderId="45" xfId="0" applyFont="1" applyFill="1" applyBorder="1"/>
    <xf numFmtId="4" fontId="6" fillId="0" borderId="6" xfId="0" applyNumberFormat="1" applyFont="1" applyBorder="1"/>
    <xf numFmtId="4" fontId="6" fillId="0" borderId="0" xfId="0" applyNumberFormat="1" applyFont="1"/>
    <xf numFmtId="3" fontId="6" fillId="0" borderId="2" xfId="0" applyNumberFormat="1" applyFont="1" applyBorder="1"/>
    <xf numFmtId="3" fontId="8" fillId="4" borderId="6" xfId="0" applyNumberFormat="1" applyFont="1" applyFill="1" applyBorder="1"/>
    <xf numFmtId="0" fontId="8" fillId="0" borderId="2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3" fontId="8" fillId="4" borderId="36" xfId="0" quotePrefix="1" applyNumberFormat="1" applyFont="1" applyFill="1" applyBorder="1" applyAlignment="1">
      <alignment horizontal="right"/>
    </xf>
    <xf numFmtId="0" fontId="7" fillId="0" borderId="7" xfId="0" applyFont="1" applyBorder="1" applyAlignment="1">
      <alignment horizontal="center" vertical="center" wrapText="1"/>
    </xf>
    <xf numFmtId="165" fontId="6" fillId="2" borderId="0" xfId="0" applyNumberFormat="1" applyFont="1" applyFill="1" applyBorder="1" applyAlignment="1">
      <alignment horizontal="right" indent="3"/>
    </xf>
    <xf numFmtId="165" fontId="6" fillId="2" borderId="6" xfId="0" applyNumberFormat="1" applyFont="1" applyFill="1" applyBorder="1" applyAlignment="1">
      <alignment horizontal="right" indent="3"/>
    </xf>
    <xf numFmtId="165" fontId="6" fillId="2" borderId="0" xfId="0" quotePrefix="1" applyNumberFormat="1" applyFont="1" applyFill="1" applyBorder="1" applyAlignment="1">
      <alignment horizontal="right" indent="3"/>
    </xf>
    <xf numFmtId="165" fontId="6" fillId="2" borderId="6" xfId="0" quotePrefix="1" applyNumberFormat="1" applyFont="1" applyFill="1" applyBorder="1" applyAlignment="1">
      <alignment horizontal="right" indent="3"/>
    </xf>
    <xf numFmtId="17" fontId="13" fillId="0" borderId="52" xfId="0" applyNumberFormat="1" applyFont="1" applyFill="1" applyBorder="1" applyAlignment="1">
      <alignment horizontal="left"/>
    </xf>
    <xf numFmtId="165" fontId="6" fillId="2" borderId="0" xfId="0" applyNumberFormat="1" applyFont="1" applyFill="1" applyBorder="1" applyAlignment="1">
      <alignment horizontal="right" indent="8"/>
    </xf>
    <xf numFmtId="165" fontId="6" fillId="2" borderId="52" xfId="0" applyNumberFormat="1" applyFont="1" applyFill="1" applyBorder="1" applyAlignment="1">
      <alignment horizontal="right" indent="8"/>
    </xf>
    <xf numFmtId="165" fontId="6" fillId="0" borderId="0" xfId="0" applyNumberFormat="1" applyFont="1" applyFill="1" applyBorder="1" applyAlignment="1">
      <alignment horizontal="right" indent="3"/>
    </xf>
    <xf numFmtId="164" fontId="6" fillId="0" borderId="0" xfId="0" applyNumberFormat="1" applyFont="1" applyFill="1"/>
    <xf numFmtId="165" fontId="6" fillId="0" borderId="6" xfId="0" applyNumberFormat="1" applyFont="1" applyFill="1" applyBorder="1" applyAlignment="1">
      <alignment horizontal="right" indent="3"/>
    </xf>
    <xf numFmtId="165" fontId="6" fillId="0" borderId="0" xfId="0" quotePrefix="1" applyNumberFormat="1" applyFont="1" applyFill="1" applyBorder="1" applyAlignment="1">
      <alignment horizontal="right" indent="3"/>
    </xf>
    <xf numFmtId="165" fontId="6" fillId="0" borderId="6" xfId="0" quotePrefix="1" applyNumberFormat="1" applyFont="1" applyFill="1" applyBorder="1" applyAlignment="1">
      <alignment horizontal="right" indent="3"/>
    </xf>
    <xf numFmtId="0" fontId="7" fillId="0" borderId="9" xfId="0" applyFont="1" applyFill="1" applyBorder="1" applyAlignment="1">
      <alignment vertical="center" wrapText="1"/>
    </xf>
    <xf numFmtId="164" fontId="6" fillId="0" borderId="27" xfId="0" applyNumberFormat="1" applyFont="1" applyFill="1" applyBorder="1" applyAlignment="1">
      <alignment horizontal="right"/>
    </xf>
    <xf numFmtId="164" fontId="6" fillId="0" borderId="30" xfId="0" applyNumberFormat="1" applyFont="1" applyFill="1" applyBorder="1" applyAlignment="1">
      <alignment horizontal="right"/>
    </xf>
    <xf numFmtId="164" fontId="6" fillId="0" borderId="0" xfId="0" quotePrefix="1" applyNumberFormat="1" applyFont="1" applyFill="1" applyBorder="1" applyAlignment="1">
      <alignment horizontal="right" indent="3"/>
    </xf>
    <xf numFmtId="0" fontId="6" fillId="0" borderId="6" xfId="0" applyFont="1" applyFill="1" applyBorder="1" applyAlignment="1">
      <alignment horizontal="left"/>
    </xf>
    <xf numFmtId="164" fontId="6" fillId="0" borderId="6" xfId="0" applyNumberFormat="1" applyFont="1" applyFill="1" applyBorder="1" applyAlignment="1">
      <alignment horizontal="right"/>
    </xf>
    <xf numFmtId="164" fontId="6" fillId="0" borderId="6" xfId="0" quotePrefix="1" applyNumberFormat="1" applyFont="1" applyFill="1" applyBorder="1" applyAlignment="1">
      <alignment horizontal="right" indent="3"/>
    </xf>
    <xf numFmtId="0" fontId="6" fillId="0" borderId="0" xfId="0" applyFont="1" applyFill="1" applyAlignment="1">
      <alignment vertical="center"/>
    </xf>
    <xf numFmtId="3" fontId="6" fillId="0" borderId="0" xfId="0" applyNumberFormat="1" applyFont="1" applyFill="1" applyBorder="1"/>
    <xf numFmtId="0" fontId="10" fillId="0" borderId="0" xfId="0" applyFont="1" applyFill="1"/>
    <xf numFmtId="3" fontId="6" fillId="0" borderId="0" xfId="0" applyNumberFormat="1" applyFont="1" applyFill="1"/>
    <xf numFmtId="3" fontId="6" fillId="0" borderId="6" xfId="0" applyNumberFormat="1" applyFont="1" applyFill="1" applyBorder="1"/>
    <xf numFmtId="165" fontId="6" fillId="0" borderId="0" xfId="0" applyNumberFormat="1" applyFont="1" applyFill="1"/>
    <xf numFmtId="0" fontId="6" fillId="0" borderId="0" xfId="0" applyFont="1" applyFill="1" applyBorder="1" applyAlignment="1">
      <alignment horizontal="left" vertical="center" wrapText="1"/>
    </xf>
    <xf numFmtId="3" fontId="6" fillId="0" borderId="32" xfId="0" applyNumberFormat="1" applyFont="1" applyFill="1" applyBorder="1" applyAlignment="1">
      <alignment horizontal="right" vertical="center" wrapText="1" indent="1"/>
    </xf>
    <xf numFmtId="3" fontId="6" fillId="0" borderId="0" xfId="0" applyNumberFormat="1" applyFont="1" applyFill="1" applyBorder="1" applyAlignment="1">
      <alignment horizontal="right" vertical="center" wrapText="1" indent="1"/>
    </xf>
    <xf numFmtId="0" fontId="6" fillId="0" borderId="6" xfId="0" applyFont="1" applyFill="1" applyBorder="1" applyAlignment="1">
      <alignment horizontal="left" vertical="center" wrapText="1"/>
    </xf>
    <xf numFmtId="3" fontId="6" fillId="0" borderId="6" xfId="0" applyNumberFormat="1" applyFont="1" applyFill="1" applyBorder="1" applyAlignment="1">
      <alignment horizontal="right" vertical="center" wrapText="1" indent="1"/>
    </xf>
    <xf numFmtId="0" fontId="6" fillId="0" borderId="0" xfId="0" applyFont="1" applyFill="1" applyBorder="1" applyAlignment="1">
      <alignment vertical="center" wrapText="1"/>
    </xf>
    <xf numFmtId="0" fontId="10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left" vertical="center" wrapText="1"/>
    </xf>
    <xf numFmtId="0" fontId="6" fillId="0" borderId="0" xfId="0" applyFont="1" applyFill="1" applyAlignment="1">
      <alignment vertical="center" wrapText="1"/>
    </xf>
    <xf numFmtId="3" fontId="14" fillId="4" borderId="7" xfId="0" applyNumberFormat="1" applyFont="1" applyFill="1" applyBorder="1" applyAlignment="1">
      <alignment horizontal="left"/>
    </xf>
    <xf numFmtId="165" fontId="14" fillId="4" borderId="7" xfId="0" applyNumberFormat="1" applyFont="1" applyFill="1" applyBorder="1" applyAlignment="1">
      <alignment horizontal="right" indent="2"/>
    </xf>
    <xf numFmtId="1" fontId="7" fillId="0" borderId="7" xfId="0" applyNumberFormat="1" applyFont="1" applyBorder="1" applyAlignment="1">
      <alignment horizontal="center" vertical="center" wrapText="1"/>
    </xf>
    <xf numFmtId="1" fontId="7" fillId="0" borderId="10" xfId="0" applyNumberFormat="1" applyFont="1" applyBorder="1" applyAlignment="1">
      <alignment horizontal="left" vertical="center" wrapText="1" indent="6"/>
    </xf>
    <xf numFmtId="164" fontId="13" fillId="0" borderId="53" xfId="0" applyNumberFormat="1" applyFont="1" applyBorder="1" applyAlignment="1">
      <alignment horizontal="right" indent="2"/>
    </xf>
    <xf numFmtId="3" fontId="13" fillId="2" borderId="53" xfId="0" applyNumberFormat="1" applyFont="1" applyFill="1" applyBorder="1" applyAlignment="1">
      <alignment horizontal="left"/>
    </xf>
    <xf numFmtId="3" fontId="13" fillId="2" borderId="54" xfId="0" applyNumberFormat="1" applyFont="1" applyFill="1" applyBorder="1" applyAlignment="1">
      <alignment horizontal="left"/>
    </xf>
    <xf numFmtId="164" fontId="13" fillId="0" borderId="54" xfId="0" applyNumberFormat="1" applyFont="1" applyBorder="1" applyAlignment="1">
      <alignment horizontal="right" indent="2"/>
    </xf>
    <xf numFmtId="3" fontId="13" fillId="2" borderId="0" xfId="0" applyNumberFormat="1" applyFont="1" applyFill="1" applyBorder="1" applyAlignment="1">
      <alignment horizontal="right" indent="1"/>
    </xf>
    <xf numFmtId="3" fontId="13" fillId="2" borderId="13" xfId="0" applyNumberFormat="1" applyFont="1" applyFill="1" applyBorder="1" applyAlignment="1">
      <alignment horizontal="right" indent="1"/>
    </xf>
    <xf numFmtId="0" fontId="8" fillId="4" borderId="12" xfId="0" applyFont="1" applyFill="1" applyBorder="1"/>
    <xf numFmtId="0" fontId="8" fillId="2" borderId="0" xfId="0" applyFont="1" applyFill="1" applyAlignment="1">
      <alignment horizontal="left" indent="1"/>
    </xf>
    <xf numFmtId="0" fontId="6" fillId="0" borderId="0" xfId="0" applyFont="1" applyAlignment="1">
      <alignment horizontal="left" indent="4"/>
    </xf>
    <xf numFmtId="0" fontId="8" fillId="0" borderId="0" xfId="0" applyFont="1" applyAlignment="1">
      <alignment horizontal="left" indent="1"/>
    </xf>
    <xf numFmtId="0" fontId="8" fillId="4" borderId="13" xfId="0" applyFont="1" applyFill="1" applyBorder="1" applyAlignment="1">
      <alignment horizontal="left"/>
    </xf>
    <xf numFmtId="0" fontId="6" fillId="2" borderId="0" xfId="0" applyFont="1" applyFill="1" applyAlignment="1">
      <alignment horizontal="left" indent="5"/>
    </xf>
    <xf numFmtId="0" fontId="6" fillId="0" borderId="0" xfId="0" applyFont="1" applyAlignment="1">
      <alignment horizontal="left" indent="5"/>
    </xf>
    <xf numFmtId="0" fontId="8" fillId="4" borderId="13" xfId="0" applyFont="1" applyFill="1" applyBorder="1"/>
    <xf numFmtId="0" fontId="18" fillId="2" borderId="0" xfId="0" applyFont="1" applyFill="1" applyAlignment="1">
      <alignment vertical="center"/>
    </xf>
    <xf numFmtId="0" fontId="8" fillId="4" borderId="13" xfId="0" applyFont="1" applyFill="1" applyBorder="1" applyAlignment="1">
      <alignment horizontal="left" vertical="center"/>
    </xf>
    <xf numFmtId="0" fontId="6" fillId="2" borderId="6" xfId="0" applyFont="1" applyFill="1" applyBorder="1" applyAlignment="1">
      <alignment horizontal="left" vertical="center"/>
    </xf>
    <xf numFmtId="0" fontId="6" fillId="2" borderId="0" xfId="0" applyFont="1" applyFill="1" applyAlignment="1">
      <alignment horizontal="left" indent="1"/>
    </xf>
    <xf numFmtId="0" fontId="7" fillId="0" borderId="56" xfId="0" applyFont="1" applyFill="1" applyBorder="1" applyAlignment="1">
      <alignment horizontal="center" vertical="center" wrapText="1"/>
    </xf>
    <xf numFmtId="164" fontId="8" fillId="0" borderId="0" xfId="0" applyNumberFormat="1" applyFont="1" applyAlignment="1">
      <alignment wrapText="1"/>
    </xf>
    <xf numFmtId="164" fontId="8" fillId="0" borderId="27" xfId="0" applyNumberFormat="1" applyFont="1" applyBorder="1" applyAlignment="1">
      <alignment horizontal="right" wrapText="1"/>
    </xf>
    <xf numFmtId="164" fontId="6" fillId="0" borderId="27" xfId="0" applyNumberFormat="1" applyFont="1" applyBorder="1" applyAlignment="1">
      <alignment horizontal="right" wrapText="1"/>
    </xf>
    <xf numFmtId="164" fontId="6" fillId="0" borderId="27" xfId="0" quotePrefix="1" applyNumberFormat="1" applyFont="1" applyBorder="1" applyAlignment="1">
      <alignment horizontal="right" wrapText="1"/>
    </xf>
    <xf numFmtId="164" fontId="6" fillId="0" borderId="30" xfId="0" applyNumberFormat="1" applyFont="1" applyBorder="1" applyAlignment="1">
      <alignment horizontal="right"/>
    </xf>
    <xf numFmtId="164" fontId="8" fillId="0" borderId="0" xfId="0" applyNumberFormat="1" applyFont="1"/>
    <xf numFmtId="164" fontId="6" fillId="0" borderId="27" xfId="0" applyNumberFormat="1" applyFont="1" applyBorder="1"/>
    <xf numFmtId="164" fontId="13" fillId="4" borderId="0" xfId="0" applyNumberFormat="1" applyFont="1" applyFill="1" applyAlignment="1">
      <alignment wrapText="1"/>
    </xf>
    <xf numFmtId="164" fontId="13" fillId="4" borderId="27" xfId="0" applyNumberFormat="1" applyFont="1" applyFill="1" applyBorder="1" applyAlignment="1">
      <alignment wrapText="1"/>
    </xf>
    <xf numFmtId="164" fontId="6" fillId="0" borderId="0" xfId="4" applyNumberFormat="1" applyFont="1" applyBorder="1" applyAlignment="1">
      <alignment horizontal="right" wrapText="1"/>
    </xf>
    <xf numFmtId="164" fontId="6" fillId="0" borderId="0" xfId="0" applyNumberFormat="1" applyFont="1" applyBorder="1" applyAlignment="1">
      <alignment wrapText="1"/>
    </xf>
    <xf numFmtId="164" fontId="6" fillId="0" borderId="27" xfId="0" applyNumberFormat="1" applyFont="1" applyBorder="1" applyAlignment="1">
      <alignment wrapText="1"/>
    </xf>
    <xf numFmtId="3" fontId="6" fillId="0" borderId="30" xfId="0" applyNumberFormat="1" applyFont="1" applyFill="1" applyBorder="1"/>
    <xf numFmtId="3" fontId="13" fillId="4" borderId="0" xfId="0" applyNumberFormat="1" applyFont="1" applyFill="1" applyAlignment="1">
      <alignment wrapText="1"/>
    </xf>
    <xf numFmtId="3" fontId="13" fillId="4" borderId="30" xfId="0" applyNumberFormat="1" applyFont="1" applyFill="1" applyBorder="1" applyAlignment="1">
      <alignment wrapText="1"/>
    </xf>
    <xf numFmtId="3" fontId="8" fillId="0" borderId="27" xfId="0" applyNumberFormat="1" applyFont="1" applyBorder="1" applyAlignment="1">
      <alignment horizontal="right" wrapText="1"/>
    </xf>
    <xf numFmtId="0" fontId="7" fillId="0" borderId="11" xfId="0" applyFont="1" applyBorder="1" applyAlignment="1">
      <alignment vertical="center" wrapText="1"/>
    </xf>
    <xf numFmtId="0" fontId="7" fillId="0" borderId="61" xfId="0" applyFont="1" applyBorder="1" applyAlignment="1">
      <alignment vertical="center" wrapText="1"/>
    </xf>
    <xf numFmtId="0" fontId="7" fillId="0" borderId="57" xfId="0" applyFont="1" applyBorder="1" applyAlignment="1">
      <alignment horizontal="center" vertical="center" wrapText="1"/>
    </xf>
    <xf numFmtId="0" fontId="7" fillId="0" borderId="58" xfId="0" applyFont="1" applyBorder="1" applyAlignment="1">
      <alignment horizontal="center" vertical="center" wrapText="1"/>
    </xf>
    <xf numFmtId="0" fontId="7" fillId="0" borderId="59" xfId="0" applyFont="1" applyBorder="1" applyAlignment="1">
      <alignment horizontal="center" vertical="center" wrapText="1"/>
    </xf>
    <xf numFmtId="0" fontId="7" fillId="0" borderId="60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right" vertical="center" wrapText="1" indent="1"/>
    </xf>
    <xf numFmtId="3" fontId="8" fillId="4" borderId="0" xfId="0" applyNumberFormat="1" applyFont="1" applyFill="1" applyAlignment="1">
      <alignment horizontal="right" indent="1"/>
    </xf>
    <xf numFmtId="3" fontId="8" fillId="4" borderId="12" xfId="0" applyNumberFormat="1" applyFont="1" applyFill="1" applyBorder="1" applyAlignment="1">
      <alignment horizontal="right" indent="1"/>
    </xf>
    <xf numFmtId="165" fontId="8" fillId="4" borderId="0" xfId="0" applyNumberFormat="1" applyFont="1" applyFill="1" applyAlignment="1">
      <alignment horizontal="right" indent="1"/>
    </xf>
    <xf numFmtId="3" fontId="6" fillId="2" borderId="0" xfId="0" applyNumberFormat="1" applyFont="1" applyFill="1" applyAlignment="1">
      <alignment horizontal="right" indent="1"/>
    </xf>
    <xf numFmtId="165" fontId="6" fillId="2" borderId="0" xfId="0" applyNumberFormat="1" applyFont="1" applyFill="1" applyAlignment="1">
      <alignment horizontal="right" indent="1"/>
    </xf>
    <xf numFmtId="0" fontId="6" fillId="2" borderId="0" xfId="0" applyFont="1" applyFill="1" applyAlignment="1">
      <alignment horizontal="left" indent="2"/>
    </xf>
    <xf numFmtId="0" fontId="6" fillId="2" borderId="0" xfId="0" applyFont="1" applyFill="1" applyAlignment="1">
      <alignment horizontal="left" indent="3"/>
    </xf>
    <xf numFmtId="3" fontId="6" fillId="0" borderId="0" xfId="0" applyNumberFormat="1" applyFont="1" applyAlignment="1">
      <alignment horizontal="right" indent="1"/>
    </xf>
    <xf numFmtId="3" fontId="8" fillId="4" borderId="13" xfId="0" applyNumberFormat="1" applyFont="1" applyFill="1" applyBorder="1" applyAlignment="1">
      <alignment horizontal="right" indent="1"/>
    </xf>
    <xf numFmtId="0" fontId="6" fillId="2" borderId="0" xfId="0" applyFont="1" applyFill="1" applyAlignment="1">
      <alignment horizontal="left" indent="4"/>
    </xf>
    <xf numFmtId="1" fontId="8" fillId="4" borderId="0" xfId="0" applyNumberFormat="1" applyFont="1" applyFill="1" applyBorder="1" applyAlignment="1">
      <alignment horizontal="left" indent="5"/>
    </xf>
    <xf numFmtId="1" fontId="8" fillId="4" borderId="0" xfId="0" applyNumberFormat="1" applyFont="1" applyFill="1" applyBorder="1" applyAlignment="1">
      <alignment horizontal="left" indent="3"/>
    </xf>
    <xf numFmtId="1" fontId="8" fillId="4" borderId="0" xfId="0" applyNumberFormat="1" applyFont="1" applyFill="1" applyBorder="1" applyAlignment="1">
      <alignment horizontal="left" indent="4"/>
    </xf>
    <xf numFmtId="0" fontId="8" fillId="0" borderId="6" xfId="0" applyFont="1" applyFill="1" applyBorder="1"/>
    <xf numFmtId="1" fontId="8" fillId="0" borderId="6" xfId="0" applyNumberFormat="1" applyFont="1" applyFill="1" applyBorder="1" applyAlignment="1">
      <alignment horizontal="left" indent="5"/>
    </xf>
    <xf numFmtId="1" fontId="8" fillId="0" borderId="6" xfId="0" applyNumberFormat="1" applyFont="1" applyFill="1" applyBorder="1" applyAlignment="1">
      <alignment horizontal="left" indent="3"/>
    </xf>
    <xf numFmtId="1" fontId="8" fillId="0" borderId="6" xfId="0" applyNumberFormat="1" applyFont="1" applyFill="1" applyBorder="1" applyAlignment="1">
      <alignment horizontal="left" indent="4"/>
    </xf>
    <xf numFmtId="0" fontId="7" fillId="0" borderId="0" xfId="0" applyFont="1" applyAlignment="1">
      <alignment horizontal="center"/>
    </xf>
    <xf numFmtId="0" fontId="7" fillId="0" borderId="0" xfId="0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22" fillId="0" borderId="0" xfId="0" applyFont="1" applyFill="1"/>
    <xf numFmtId="0" fontId="23" fillId="0" borderId="0" xfId="1" quotePrefix="1" applyFont="1" applyFill="1"/>
    <xf numFmtId="0" fontId="21" fillId="0" borderId="0" xfId="0" applyFont="1" applyFill="1" applyAlignment="1">
      <alignment horizontal="center"/>
    </xf>
    <xf numFmtId="0" fontId="14" fillId="4" borderId="45" xfId="0" applyFont="1" applyFill="1" applyBorder="1" applyAlignment="1">
      <alignment horizontal="center" vertical="center" wrapText="1"/>
    </xf>
    <xf numFmtId="0" fontId="13" fillId="0" borderId="0" xfId="0" applyFont="1" applyBorder="1"/>
    <xf numFmtId="3" fontId="13" fillId="0" borderId="6" xfId="0" applyNumberFormat="1" applyFont="1" applyBorder="1"/>
    <xf numFmtId="0" fontId="13" fillId="0" borderId="6" xfId="0" applyFont="1" applyBorder="1" applyAlignment="1">
      <alignment horizontal="center"/>
    </xf>
    <xf numFmtId="0" fontId="14" fillId="0" borderId="21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/>
    </xf>
    <xf numFmtId="17" fontId="14" fillId="0" borderId="22" xfId="0" applyNumberFormat="1" applyFont="1" applyBorder="1" applyAlignment="1">
      <alignment horizontal="center" vertical="center" wrapText="1"/>
    </xf>
    <xf numFmtId="0" fontId="14" fillId="0" borderId="24" xfId="0" applyFont="1" applyBorder="1" applyAlignment="1">
      <alignment horizontal="center" vertical="center" wrapText="1"/>
    </xf>
    <xf numFmtId="17" fontId="14" fillId="0" borderId="24" xfId="0" quotePrefix="1" applyNumberFormat="1" applyFont="1" applyBorder="1" applyAlignment="1">
      <alignment horizontal="center" vertical="center" wrapText="1"/>
    </xf>
    <xf numFmtId="17" fontId="14" fillId="0" borderId="21" xfId="0" quotePrefix="1" applyNumberFormat="1" applyFont="1" applyBorder="1" applyAlignment="1">
      <alignment horizontal="center" vertical="center" wrapText="1"/>
    </xf>
    <xf numFmtId="17" fontId="14" fillId="0" borderId="21" xfId="0" applyNumberFormat="1" applyFont="1" applyBorder="1" applyAlignment="1">
      <alignment horizontal="center" vertical="center" wrapText="1"/>
    </xf>
    <xf numFmtId="0" fontId="14" fillId="4" borderId="0" xfId="0" applyFont="1" applyFill="1" applyAlignment="1">
      <alignment horizontal="left"/>
    </xf>
    <xf numFmtId="3" fontId="14" fillId="4" borderId="0" xfId="0" quotePrefix="1" applyNumberFormat="1" applyFont="1" applyFill="1" applyAlignment="1">
      <alignment horizontal="right"/>
    </xf>
    <xf numFmtId="165" fontId="14" fillId="4" borderId="0" xfId="0" quotePrefix="1" applyNumberFormat="1" applyFont="1" applyFill="1" applyAlignment="1">
      <alignment horizontal="right"/>
    </xf>
    <xf numFmtId="0" fontId="13" fillId="0" borderId="0" xfId="0" applyFont="1" applyAlignment="1">
      <alignment horizontal="left" indent="1"/>
    </xf>
    <xf numFmtId="3" fontId="13" fillId="0" borderId="0" xfId="0" quotePrefix="1" applyNumberFormat="1" applyFont="1" applyAlignment="1">
      <alignment horizontal="right"/>
    </xf>
    <xf numFmtId="165" fontId="13" fillId="0" borderId="0" xfId="0" quotePrefix="1" applyNumberFormat="1" applyFont="1" applyAlignment="1">
      <alignment horizontal="right"/>
    </xf>
    <xf numFmtId="0" fontId="13" fillId="0" borderId="0" xfId="0" applyFont="1" applyAlignment="1">
      <alignment horizontal="left" indent="2"/>
    </xf>
    <xf numFmtId="0" fontId="13" fillId="0" borderId="0" xfId="0" applyFont="1" applyAlignment="1">
      <alignment horizontal="left" indent="3"/>
    </xf>
    <xf numFmtId="0" fontId="14" fillId="5" borderId="52" xfId="0" applyFont="1" applyFill="1" applyBorder="1" applyAlignment="1">
      <alignment horizontal="left"/>
    </xf>
    <xf numFmtId="3" fontId="14" fillId="5" borderId="52" xfId="0" quotePrefix="1" applyNumberFormat="1" applyFont="1" applyFill="1" applyBorder="1" applyAlignment="1">
      <alignment horizontal="right"/>
    </xf>
    <xf numFmtId="165" fontId="14" fillId="5" borderId="52" xfId="0" quotePrefix="1" applyNumberFormat="1" applyFont="1" applyFill="1" applyBorder="1" applyAlignment="1">
      <alignment horizontal="right"/>
    </xf>
    <xf numFmtId="0" fontId="7" fillId="0" borderId="37" xfId="0" applyFont="1" applyBorder="1" applyAlignment="1">
      <alignment horizontal="center" vertical="center"/>
    </xf>
    <xf numFmtId="0" fontId="7" fillId="0" borderId="51" xfId="0" applyFont="1" applyBorder="1" applyAlignment="1">
      <alignment horizontal="center" vertical="center"/>
    </xf>
    <xf numFmtId="17" fontId="7" fillId="0" borderId="21" xfId="0" quotePrefix="1" applyNumberFormat="1" applyFont="1" applyBorder="1" applyAlignment="1">
      <alignment horizontal="center" vertical="center" wrapText="1"/>
    </xf>
    <xf numFmtId="17" fontId="7" fillId="0" borderId="21" xfId="0" applyNumberFormat="1" applyFont="1" applyBorder="1" applyAlignment="1">
      <alignment horizontal="center" vertical="center" wrapText="1"/>
    </xf>
    <xf numFmtId="17" fontId="7" fillId="0" borderId="24" xfId="0" applyNumberFormat="1" applyFont="1" applyBorder="1" applyAlignment="1">
      <alignment horizontal="center" vertical="center" wrapText="1"/>
    </xf>
    <xf numFmtId="0" fontId="7" fillId="4" borderId="65" xfId="0" applyFont="1" applyFill="1" applyBorder="1" applyAlignment="1">
      <alignment horizontal="center" vertical="center" wrapText="1"/>
    </xf>
    <xf numFmtId="3" fontId="6" fillId="0" borderId="66" xfId="0" applyNumberFormat="1" applyFont="1" applyBorder="1" applyAlignment="1">
      <alignment horizontal="right"/>
    </xf>
    <xf numFmtId="3" fontId="6" fillId="0" borderId="67" xfId="0" applyNumberFormat="1" applyFont="1" applyBorder="1"/>
    <xf numFmtId="0" fontId="11" fillId="0" borderId="0" xfId="0" applyFont="1" applyFill="1" applyAlignment="1">
      <alignment horizontal="center"/>
    </xf>
    <xf numFmtId="0" fontId="7" fillId="0" borderId="9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7" fillId="0" borderId="25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/>
    </xf>
    <xf numFmtId="0" fontId="6" fillId="0" borderId="5" xfId="0" applyFont="1" applyBorder="1" applyAlignment="1">
      <alignment horizontal="center"/>
    </xf>
    <xf numFmtId="0" fontId="10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/>
    </xf>
    <xf numFmtId="0" fontId="6" fillId="0" borderId="39" xfId="0" applyFont="1" applyBorder="1" applyAlignment="1">
      <alignment horizontal="left" wrapText="1"/>
    </xf>
    <xf numFmtId="0" fontId="6" fillId="0" borderId="0" xfId="0" applyFont="1" applyAlignment="1">
      <alignment horizontal="left" wrapText="1"/>
    </xf>
    <xf numFmtId="0" fontId="7" fillId="4" borderId="40" xfId="0" applyFont="1" applyFill="1" applyBorder="1" applyAlignment="1">
      <alignment horizontal="center" vertical="center"/>
    </xf>
    <xf numFmtId="0" fontId="7" fillId="4" borderId="41" xfId="0" applyFont="1" applyFill="1" applyBorder="1" applyAlignment="1">
      <alignment horizontal="center" vertical="center"/>
    </xf>
    <xf numFmtId="0" fontId="7" fillId="4" borderId="42" xfId="0" applyFont="1" applyFill="1" applyBorder="1" applyAlignment="1">
      <alignment horizontal="center" vertical="center"/>
    </xf>
    <xf numFmtId="0" fontId="7" fillId="0" borderId="48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wrapText="1"/>
    </xf>
    <xf numFmtId="0" fontId="7" fillId="0" borderId="0" xfId="0" applyFont="1" applyBorder="1" applyAlignment="1">
      <alignment horizontal="center"/>
    </xf>
    <xf numFmtId="0" fontId="7" fillId="0" borderId="0" xfId="0" applyFont="1" applyBorder="1" applyAlignment="1">
      <alignment horizontal="left"/>
    </xf>
    <xf numFmtId="0" fontId="13" fillId="0" borderId="39" xfId="0" applyFont="1" applyBorder="1" applyAlignment="1">
      <alignment horizontal="left" wrapText="1"/>
    </xf>
    <xf numFmtId="0" fontId="13" fillId="0" borderId="0" xfId="0" applyFont="1" applyBorder="1" applyAlignment="1">
      <alignment horizontal="left" wrapText="1"/>
    </xf>
    <xf numFmtId="0" fontId="7" fillId="0" borderId="7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56" xfId="0" applyFont="1" applyFill="1" applyBorder="1" applyAlignment="1">
      <alignment horizontal="center" vertical="center" wrapText="1"/>
    </xf>
    <xf numFmtId="166" fontId="7" fillId="0" borderId="56" xfId="0" quotePrefix="1" applyNumberFormat="1" applyFont="1" applyFill="1" applyBorder="1" applyAlignment="1">
      <alignment horizontal="center" vertical="center" wrapText="1"/>
    </xf>
    <xf numFmtId="166" fontId="7" fillId="0" borderId="56" xfId="0" applyNumberFormat="1" applyFont="1" applyFill="1" applyBorder="1" applyAlignment="1">
      <alignment horizontal="center" vertical="center" wrapText="1"/>
    </xf>
    <xf numFmtId="166" fontId="7" fillId="0" borderId="55" xfId="0" applyNumberFormat="1" applyFont="1" applyFill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23" xfId="0" applyFont="1" applyBorder="1" applyAlignment="1">
      <alignment horizontal="center" vertical="center" wrapText="1"/>
    </xf>
    <xf numFmtId="0" fontId="14" fillId="0" borderId="38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center" vertical="center" wrapText="1"/>
    </xf>
    <xf numFmtId="0" fontId="13" fillId="0" borderId="0" xfId="0" applyFont="1" applyAlignment="1">
      <alignment horizontal="left" wrapText="1"/>
    </xf>
    <xf numFmtId="0" fontId="7" fillId="0" borderId="19" xfId="0" applyFont="1" applyBorder="1" applyAlignment="1">
      <alignment horizontal="center"/>
    </xf>
    <xf numFmtId="0" fontId="14" fillId="0" borderId="62" xfId="0" applyFont="1" applyBorder="1" applyAlignment="1">
      <alignment horizontal="center" vertical="center" wrapText="1"/>
    </xf>
    <xf numFmtId="0" fontId="14" fillId="0" borderId="63" xfId="0" applyFont="1" applyBorder="1" applyAlignment="1">
      <alignment horizontal="center" vertical="center" wrapText="1"/>
    </xf>
    <xf numFmtId="0" fontId="14" fillId="0" borderId="6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3" fontId="13" fillId="2" borderId="39" xfId="0" applyNumberFormat="1" applyFont="1" applyFill="1" applyBorder="1" applyAlignment="1">
      <alignment horizontal="left"/>
    </xf>
    <xf numFmtId="164" fontId="13" fillId="0" borderId="39" xfId="0" applyNumberFormat="1" applyFont="1" applyBorder="1" applyAlignment="1">
      <alignment horizontal="right" indent="2"/>
    </xf>
    <xf numFmtId="3" fontId="13" fillId="2" borderId="39" xfId="0" applyNumberFormat="1" applyFont="1" applyFill="1" applyBorder="1" applyAlignment="1">
      <alignment horizontal="left" wrapText="1"/>
    </xf>
    <xf numFmtId="3" fontId="13" fillId="2" borderId="0" xfId="0" applyNumberFormat="1" applyFont="1" applyFill="1" applyBorder="1" applyAlignment="1">
      <alignment horizontal="left" wrapText="1"/>
    </xf>
    <xf numFmtId="3" fontId="13" fillId="2" borderId="68" xfId="0" applyNumberFormat="1" applyFont="1" applyFill="1" applyBorder="1" applyAlignment="1">
      <alignment horizontal="left"/>
    </xf>
    <xf numFmtId="164" fontId="13" fillId="0" borderId="68" xfId="0" applyNumberFormat="1" applyFont="1" applyBorder="1" applyAlignment="1">
      <alignment horizontal="right" indent="2"/>
    </xf>
  </cellXfs>
  <cellStyles count="8">
    <cellStyle name="Hiperligação" xfId="1" builtinId="8"/>
    <cellStyle name="Hiperligação 4" xfId="6" xr:uid="{00000000-0005-0000-0000-000001000000}"/>
    <cellStyle name="Normal" xfId="0" builtinId="0"/>
    <cellStyle name="Normal 2 10" xfId="7" xr:uid="{00000000-0005-0000-0000-000003000000}"/>
    <cellStyle name="Normal 2 2 2" xfId="3" xr:uid="{00000000-0005-0000-0000-000004000000}"/>
    <cellStyle name="Normal 3" xfId="2" xr:uid="{00000000-0005-0000-0000-000005000000}"/>
    <cellStyle name="Percentagem" xfId="4" builtinId="5"/>
    <cellStyle name="Percentagem 2" xfId="5" xr:uid="{00000000-0005-0000-0000-000007000000}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Relationship Id="rId30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2162175</xdr:colOff>
      <xdr:row>0</xdr:row>
      <xdr:rowOff>28575</xdr:rowOff>
    </xdr:from>
    <xdr:to>
      <xdr:col>1</xdr:col>
      <xdr:colOff>5464508</xdr:colOff>
      <xdr:row>5</xdr:row>
      <xdr:rowOff>151606</xdr:rowOff>
    </xdr:to>
    <xdr:pic>
      <xdr:nvPicPr>
        <xdr:cNvPr id="3" name="Imagem 4">
          <a:extLst>
            <a:ext uri="{FF2B5EF4-FFF2-40B4-BE49-F238E27FC236}">
              <a16:creationId xmlns:a16="http://schemas.microsoft.com/office/drawing/2014/main" id="{76715A64-4D57-49EB-B0F2-AFDEE0DADB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09825" y="28575"/>
          <a:ext cx="3302333" cy="10279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CFP">
      <a:dk1>
        <a:sysClr val="windowText" lastClr="000000"/>
      </a:dk1>
      <a:lt1>
        <a:sysClr val="window" lastClr="FFFFFF"/>
      </a:lt1>
      <a:dk2>
        <a:srgbClr val="7F7F7F"/>
      </a:dk2>
      <a:lt2>
        <a:srgbClr val="9D2B17"/>
      </a:lt2>
      <a:accent1>
        <a:srgbClr val="682C1D"/>
      </a:accent1>
      <a:accent2>
        <a:srgbClr val="9D2B17"/>
      </a:accent2>
      <a:accent3>
        <a:srgbClr val="C4A89F"/>
      </a:accent3>
      <a:accent4>
        <a:srgbClr val="727271"/>
      </a:accent4>
      <a:accent5>
        <a:srgbClr val="B2B3B3"/>
      </a:accent5>
      <a:accent6>
        <a:srgbClr val="FFFFFF"/>
      </a:accent6>
      <a:hlink>
        <a:srgbClr val="9D2B17"/>
      </a:hlink>
      <a:folHlink>
        <a:srgbClr val="9D2B17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6"/>
  <sheetViews>
    <sheetView showGridLines="0" tabSelected="1" zoomScaleNormal="100" workbookViewId="0"/>
  </sheetViews>
  <sheetFormatPr defaultRowHeight="13.5" x14ac:dyDescent="0.25"/>
  <cols>
    <col min="1" max="1" width="3.7109375" style="1" customWidth="1"/>
    <col min="2" max="2" width="130.42578125" style="1" bestFit="1" customWidth="1"/>
    <col min="3" max="3" width="9.42578125" style="1" customWidth="1"/>
    <col min="4" max="16384" width="9.140625" style="1"/>
  </cols>
  <sheetData>
    <row r="1" spans="1:4" ht="14.25" x14ac:dyDescent="0.3">
      <c r="B1" s="312"/>
      <c r="C1" s="312"/>
    </row>
    <row r="2" spans="1:4" ht="14.25" x14ac:dyDescent="0.3">
      <c r="B2" s="312"/>
      <c r="C2" s="312"/>
    </row>
    <row r="3" spans="1:4" ht="14.25" x14ac:dyDescent="0.3">
      <c r="B3" s="312"/>
      <c r="C3" s="312"/>
    </row>
    <row r="4" spans="1:4" ht="14.25" x14ac:dyDescent="0.3">
      <c r="B4" s="312"/>
      <c r="C4" s="312"/>
    </row>
    <row r="5" spans="1:4" ht="14.25" x14ac:dyDescent="0.3">
      <c r="B5" s="312"/>
      <c r="C5" s="312"/>
    </row>
    <row r="6" spans="1:4" x14ac:dyDescent="0.25">
      <c r="B6" s="312"/>
      <c r="C6" s="312"/>
    </row>
    <row r="7" spans="1:4" ht="19.5" x14ac:dyDescent="0.3">
      <c r="B7" s="280" t="s">
        <v>263</v>
      </c>
      <c r="C7" s="280"/>
      <c r="D7" s="280"/>
    </row>
    <row r="8" spans="1:4" x14ac:dyDescent="0.25">
      <c r="B8" s="312"/>
      <c r="C8" s="312"/>
    </row>
    <row r="9" spans="1:4" ht="18" x14ac:dyDescent="0.35">
      <c r="A9" s="36"/>
      <c r="B9" s="278" t="s">
        <v>0</v>
      </c>
      <c r="C9" s="44"/>
    </row>
    <row r="10" spans="1:4" ht="16.5" x14ac:dyDescent="0.35">
      <c r="A10" s="36"/>
      <c r="B10" s="279" t="s">
        <v>151</v>
      </c>
      <c r="C10" s="44"/>
    </row>
    <row r="11" spans="1:4" ht="16.5" x14ac:dyDescent="0.35">
      <c r="A11" s="36"/>
      <c r="B11" s="279" t="s">
        <v>130</v>
      </c>
      <c r="C11" s="44"/>
    </row>
    <row r="12" spans="1:4" ht="16.5" x14ac:dyDescent="0.35">
      <c r="A12" s="36"/>
      <c r="B12" s="279" t="s">
        <v>152</v>
      </c>
      <c r="C12" s="44"/>
    </row>
    <row r="13" spans="1:4" ht="16.5" x14ac:dyDescent="0.35">
      <c r="A13" s="36"/>
      <c r="B13" s="279" t="s">
        <v>161</v>
      </c>
      <c r="C13" s="44"/>
    </row>
    <row r="14" spans="1:4" ht="16.5" x14ac:dyDescent="0.35">
      <c r="A14" s="36"/>
      <c r="B14" s="279" t="s">
        <v>175</v>
      </c>
      <c r="C14" s="88"/>
    </row>
    <row r="15" spans="1:4" ht="16.5" x14ac:dyDescent="0.35">
      <c r="A15" s="36"/>
      <c r="B15" s="279" t="s">
        <v>176</v>
      </c>
      <c r="C15" s="88"/>
    </row>
    <row r="16" spans="1:4" ht="16.5" x14ac:dyDescent="0.35">
      <c r="A16" s="36"/>
      <c r="B16" s="279" t="s">
        <v>177</v>
      </c>
      <c r="C16" s="88"/>
    </row>
    <row r="17" spans="1:3" ht="16.5" x14ac:dyDescent="0.35">
      <c r="A17" s="36"/>
      <c r="B17" s="279" t="s">
        <v>178</v>
      </c>
      <c r="C17" s="88"/>
    </row>
    <row r="18" spans="1:3" ht="16.5" x14ac:dyDescent="0.35">
      <c r="A18" s="36"/>
      <c r="B18" s="279" t="s">
        <v>181</v>
      </c>
      <c r="C18" s="44"/>
    </row>
    <row r="19" spans="1:3" ht="16.5" x14ac:dyDescent="0.35">
      <c r="A19" s="36"/>
      <c r="B19" s="279" t="s">
        <v>179</v>
      </c>
      <c r="C19" s="44"/>
    </row>
    <row r="20" spans="1:3" ht="16.5" x14ac:dyDescent="0.35">
      <c r="A20" s="36"/>
      <c r="B20" s="279" t="s">
        <v>245</v>
      </c>
      <c r="C20" s="44"/>
    </row>
    <row r="21" spans="1:3" ht="16.5" x14ac:dyDescent="0.35">
      <c r="A21" s="36"/>
      <c r="B21" s="279" t="s">
        <v>182</v>
      </c>
      <c r="C21" s="44"/>
    </row>
    <row r="22" spans="1:3" ht="16.5" x14ac:dyDescent="0.35">
      <c r="A22" s="36"/>
      <c r="B22" s="279" t="s">
        <v>246</v>
      </c>
      <c r="C22" s="44"/>
    </row>
    <row r="23" spans="1:3" ht="16.5" x14ac:dyDescent="0.35">
      <c r="A23" s="36"/>
      <c r="B23" s="279" t="s">
        <v>256</v>
      </c>
      <c r="C23" s="44"/>
    </row>
    <row r="24" spans="1:3" ht="16.5" x14ac:dyDescent="0.35">
      <c r="A24" s="36"/>
      <c r="B24" s="279" t="s">
        <v>278</v>
      </c>
      <c r="C24" s="44"/>
    </row>
    <row r="25" spans="1:3" x14ac:dyDescent="0.25">
      <c r="A25" s="36"/>
      <c r="B25" s="45"/>
      <c r="C25" s="44"/>
    </row>
    <row r="26" spans="1:3" ht="18" x14ac:dyDescent="0.35">
      <c r="A26" s="36"/>
      <c r="B26" s="278" t="s">
        <v>2</v>
      </c>
      <c r="C26" s="44"/>
    </row>
    <row r="27" spans="1:3" ht="16.5" x14ac:dyDescent="0.35">
      <c r="A27" s="36"/>
      <c r="B27" s="279" t="s">
        <v>247</v>
      </c>
      <c r="C27" s="44"/>
    </row>
    <row r="28" spans="1:3" ht="16.5" x14ac:dyDescent="0.35">
      <c r="A28" s="36"/>
      <c r="B28" s="279" t="s">
        <v>248</v>
      </c>
      <c r="C28" s="44"/>
    </row>
    <row r="29" spans="1:3" ht="16.5" x14ac:dyDescent="0.35">
      <c r="A29" s="36"/>
      <c r="B29" s="279" t="s">
        <v>249</v>
      </c>
      <c r="C29" s="44"/>
    </row>
    <row r="30" spans="1:3" ht="16.5" x14ac:dyDescent="0.35">
      <c r="A30" s="36"/>
      <c r="B30" s="279" t="s">
        <v>255</v>
      </c>
      <c r="C30" s="44"/>
    </row>
    <row r="31" spans="1:3" ht="16.5" x14ac:dyDescent="0.35">
      <c r="A31" s="36"/>
      <c r="B31" s="279" t="s">
        <v>260</v>
      </c>
      <c r="C31" s="44"/>
    </row>
    <row r="32" spans="1:3" ht="16.5" x14ac:dyDescent="0.35">
      <c r="B32" s="279" t="s">
        <v>257</v>
      </c>
      <c r="C32" s="44"/>
    </row>
    <row r="33" spans="2:3" ht="16.5" x14ac:dyDescent="0.35">
      <c r="B33" s="279" t="s">
        <v>258</v>
      </c>
      <c r="C33" s="44"/>
    </row>
    <row r="34" spans="2:3" ht="14.25" x14ac:dyDescent="0.3">
      <c r="B34" s="36"/>
      <c r="C34" s="44"/>
    </row>
    <row r="35" spans="2:3" x14ac:dyDescent="0.25">
      <c r="C35" s="44"/>
    </row>
    <row r="36" spans="2:3" x14ac:dyDescent="0.25">
      <c r="C36" s="44"/>
    </row>
  </sheetData>
  <mergeCells count="7">
    <mergeCell ref="B8:C8"/>
    <mergeCell ref="B1:C1"/>
    <mergeCell ref="B2:C2"/>
    <mergeCell ref="B3:C3"/>
    <mergeCell ref="B4:C4"/>
    <mergeCell ref="B5:C5"/>
    <mergeCell ref="B6:C6"/>
  </mergeCells>
  <hyperlinks>
    <hyperlink ref="B10" location="'Gráfico 1'!A1" display="Gráfico 1 –  Variação homóloga acumulada da receita da Segurança Social sem FSE e FEAC" xr:uid="{00000000-0004-0000-0000-000000000000}"/>
    <hyperlink ref="B11" location="'Gráfico 2'!A1" display="Gráfico 2 – Evolução das contribuições e quotizações e das remunerações " xr:uid="{00000000-0004-0000-0000-000001000000}"/>
    <hyperlink ref="B12" location="'Gráfico 3'!A1" display="Gráfico 3 – Variação homóloga acumulada da despesa da Segurança Social" xr:uid="{00000000-0004-0000-0000-000002000000}"/>
    <hyperlink ref="B13" location="'Gráfico 4'!A1" display="Gráfico 4 – Variação homóloga da despesa mensal e evolução do número de pensões (t.v.h, %)" xr:uid="{00000000-0004-0000-0000-000003000000}"/>
    <hyperlink ref="B15" location="'Gráfico 6'!A1" display="Gráfico 6 – Evolução acumulada do saldo orçamental da Segurança Social (M€)" xr:uid="{00000000-0004-0000-0000-000005000000}"/>
    <hyperlink ref="B16" location="'Gráfico 7'!A1" display="Gráfico 7 – Saldo orçamental por sistema excluindo FSE e FEAC (M€)" xr:uid="{00000000-0004-0000-0000-000006000000}"/>
    <hyperlink ref="B17" location="'Gráfico 8'!A1" display="Gráfico 8 – Contributo dos subsistemas para o saldo orçamental excluindo FSE e FEAC (M€)" xr:uid="{00000000-0004-0000-0000-000007000000}"/>
    <hyperlink ref="B28" location="'Quadro 2'!A1" display="Quadro 2 – Execução orçamental da Segurança Social em 2020" xr:uid="{00000000-0004-0000-0000-00000A000000}"/>
    <hyperlink ref="B30" location="'Quadro 4'!A1" display="Quadro 4 – Execução orçamental da Segurança Social por sistema" xr:uid="{00000000-0004-0000-0000-00000C000000}"/>
    <hyperlink ref="B31" location="'Quadro 5'!A1" display="Quadro 5 – Execução orçamental da Caixa Geral de Aposentações" xr:uid="{00000000-0004-0000-0000-00000D000000}"/>
    <hyperlink ref="B20" location="'Gráfico 11'!A1" display="Gráfico 11 – Evolução das principais fontes de receita da CGA" xr:uid="{00000000-0004-0000-0000-000010000000}"/>
    <hyperlink ref="B21" location="'Gráfico 14'!A1" display="Gráfico 14 – Evolução acumulada do saldo orçamental da CGA (em M€)" xr:uid="{00000000-0004-0000-0000-000011000000}"/>
    <hyperlink ref="B14" location="'Gráfico 5'!A1" display="Gráfico 5 –  Evolução do n.º de beneficiários do subsídio de desemprego, da despesa com prestações de desemprego e do valor médio da prestação " xr:uid="{00000000-0004-0000-0000-000015000000}"/>
    <hyperlink ref="B18" location="'Gráfico 9'!A1" display="Gráfico 9 – Evolução das componentes da receita da CGA " xr:uid="{F76923E6-362E-48FD-8667-3B516B98BDD2}"/>
    <hyperlink ref="B19" location="'Gráfico 10'!A1" display="Gráfico 10 – Evolução do número de subscritores, das contribuições e da massa salarial" xr:uid="{523947CF-6D6A-48AD-B7AC-BF67AA1B5D87}"/>
    <hyperlink ref="B23" location="'Gráfico 14'!A1" display="Gráfico 14 – Evolução do saldo global da CGA (em M€)" xr:uid="{C5347031-079B-4022-B6DA-682A5931C614}"/>
    <hyperlink ref="B27" location="'Quadro 1'!A1" display="Quadro 1 - Execução das medidas adotadas no âmbito da COVID-19 com impacto na receita do subsetor da Segurança Social em 2020 " xr:uid="{D60FFB92-E509-443D-95C8-5E31368ED58A}"/>
    <hyperlink ref="B29" location="'Quadro 3'!A1" display="Quadro 3 – Execução das medidas adotadas no âmbito da COVID-19 com impacto na despesa do subsetor da Segurança Social em 2020" xr:uid="{FB9D4377-3B39-4913-A003-60D45522B98B}"/>
    <hyperlink ref="B21" location="'Gráfico 12'!A1" display="Gráfico 12 – Evolução do número de subscritores e aposentados (posição a 31 de dezembro)" xr:uid="{644674D5-505D-49B0-B1A5-F51587A2A84A}"/>
    <hyperlink ref="B22" location="'Gráfico 13'!A1" display="Gráfico 13 – Evolução da despesa da CGA em 2020" xr:uid="{4028B416-1D32-4FEF-A63A-7A245B069D81}"/>
    <hyperlink ref="B33" location="'Quadro 7'!A1" display="Quadro 7 – Orçamento da CGA para 2021" xr:uid="{F4630E0E-D372-4A49-A16F-948B18051A12}"/>
    <hyperlink ref="B32" location="'Quadro 6'!A1" display="Quadro 6 – Orçamento da Segurança Social para 2021" xr:uid="{77114C23-94FA-402E-B0FD-233236ADE45C}"/>
    <hyperlink ref="B24" location="'Gráfico 15'!A1" display="Gráfico 15 – Desvios de execução da receita com quotas e contribuições (em M€)" xr:uid="{39B713C0-A4CC-4CA8-B045-D03A52644E8E}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37"/>
  <sheetViews>
    <sheetView showGridLines="0" workbookViewId="0"/>
  </sheetViews>
  <sheetFormatPr defaultRowHeight="13.5" x14ac:dyDescent="0.25"/>
  <cols>
    <col min="1" max="1" width="9.140625" style="1" customWidth="1"/>
    <col min="2" max="2" width="28.5703125" style="1" customWidth="1"/>
    <col min="3" max="4" width="11.140625" style="1" customWidth="1"/>
    <col min="5" max="15" width="12.28515625" style="1" customWidth="1"/>
    <col min="16" max="16384" width="9.140625" style="1"/>
  </cols>
  <sheetData>
    <row r="1" spans="1:14" x14ac:dyDescent="0.25">
      <c r="A1" s="13" t="s">
        <v>1</v>
      </c>
    </row>
    <row r="3" spans="1:14" x14ac:dyDescent="0.25">
      <c r="B3" s="2" t="str">
        <f>+Gráfico_1_–__Variação_homóloga_acumulada_da_receita_da_Segurança_Social_sem_FSE</f>
        <v>Gráfico 1 –  Variação homóloga acumulada da receita da Segurança Social sem FSE e FEAC</v>
      </c>
    </row>
    <row r="4" spans="1:14" x14ac:dyDescent="0.25"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 x14ac:dyDescent="0.25">
      <c r="B5" s="4" t="s">
        <v>146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4" x14ac:dyDescent="0.25">
      <c r="B6" s="54"/>
      <c r="C6" s="54" t="s">
        <v>238</v>
      </c>
      <c r="D6" s="54" t="s">
        <v>97</v>
      </c>
      <c r="E6" s="3"/>
      <c r="F6" s="3"/>
      <c r="G6" s="3"/>
      <c r="H6" s="3"/>
      <c r="I6" s="7"/>
      <c r="J6" s="7"/>
      <c r="K6" s="3"/>
    </row>
    <row r="7" spans="1:14" x14ac:dyDescent="0.25">
      <c r="B7" s="11" t="s">
        <v>142</v>
      </c>
      <c r="C7" s="177">
        <v>-2.4</v>
      </c>
      <c r="D7" s="177">
        <v>-3.1</v>
      </c>
      <c r="E7" s="7"/>
      <c r="F7" s="7"/>
      <c r="G7" s="7"/>
      <c r="I7" s="7"/>
      <c r="J7" s="7"/>
      <c r="K7" s="7"/>
      <c r="L7" s="7"/>
    </row>
    <row r="8" spans="1:14" x14ac:dyDescent="0.25">
      <c r="B8" s="11" t="s">
        <v>143</v>
      </c>
      <c r="C8" s="177">
        <v>-17.399999999999999</v>
      </c>
      <c r="D8" s="177">
        <v>-17.399999999999999</v>
      </c>
      <c r="E8" s="7"/>
      <c r="F8" s="7"/>
      <c r="G8" s="7"/>
      <c r="I8" s="7"/>
      <c r="J8" s="7"/>
      <c r="K8" s="7"/>
      <c r="L8" s="7"/>
    </row>
    <row r="9" spans="1:14" x14ac:dyDescent="0.25">
      <c r="B9" s="11" t="s">
        <v>47</v>
      </c>
      <c r="C9" s="177">
        <v>-1</v>
      </c>
      <c r="D9" s="177">
        <v>-1</v>
      </c>
      <c r="E9" s="7"/>
      <c r="F9" s="7"/>
      <c r="G9" s="7"/>
      <c r="I9" s="7"/>
      <c r="J9" s="7"/>
      <c r="K9" s="7"/>
      <c r="L9" s="7"/>
    </row>
    <row r="10" spans="1:14" x14ac:dyDescent="0.25">
      <c r="B10" s="11" t="s">
        <v>284</v>
      </c>
      <c r="C10" s="177"/>
      <c r="D10" s="177"/>
      <c r="E10" s="7"/>
      <c r="F10" s="7"/>
      <c r="G10" s="7"/>
      <c r="I10" s="7"/>
      <c r="J10" s="7"/>
      <c r="K10" s="7"/>
      <c r="L10" s="7"/>
    </row>
    <row r="11" spans="1:14" x14ac:dyDescent="0.25">
      <c r="B11" s="11" t="s">
        <v>285</v>
      </c>
      <c r="C11" s="177">
        <v>-19.100000000000001</v>
      </c>
      <c r="D11" s="177">
        <v>-10.3</v>
      </c>
      <c r="E11" s="7"/>
      <c r="F11" s="7"/>
      <c r="G11" s="7"/>
      <c r="I11" s="7"/>
      <c r="J11" s="7"/>
      <c r="K11" s="7"/>
      <c r="L11" s="7"/>
    </row>
    <row r="12" spans="1:14" x14ac:dyDescent="0.25">
      <c r="B12" s="11" t="s">
        <v>129</v>
      </c>
      <c r="C12" s="177">
        <v>-0.4</v>
      </c>
      <c r="D12" s="177">
        <v>6</v>
      </c>
      <c r="E12" s="7"/>
      <c r="F12" s="7"/>
      <c r="G12" s="7"/>
      <c r="I12" s="7"/>
      <c r="J12" s="7"/>
      <c r="K12" s="7"/>
      <c r="L12" s="7"/>
    </row>
    <row r="13" spans="1:14" x14ac:dyDescent="0.25">
      <c r="B13" s="11" t="s">
        <v>204</v>
      </c>
      <c r="C13" s="177">
        <v>5.3</v>
      </c>
      <c r="D13" s="177">
        <v>1.3</v>
      </c>
      <c r="E13" s="7"/>
      <c r="F13" s="7"/>
      <c r="G13" s="7"/>
      <c r="I13" s="7"/>
      <c r="J13" s="7"/>
      <c r="K13" s="7"/>
      <c r="L13" s="7"/>
    </row>
    <row r="14" spans="1:14" x14ac:dyDescent="0.25">
      <c r="B14" s="11" t="s">
        <v>36</v>
      </c>
      <c r="C14" s="177">
        <v>3.8</v>
      </c>
      <c r="D14" s="177">
        <v>9.4</v>
      </c>
      <c r="E14" s="7"/>
      <c r="F14" s="7"/>
      <c r="G14" s="7"/>
      <c r="K14" s="7"/>
      <c r="L14" s="7"/>
    </row>
    <row r="15" spans="1:14" x14ac:dyDescent="0.25">
      <c r="B15" s="12" t="s">
        <v>147</v>
      </c>
      <c r="C15" s="178">
        <v>-3.7</v>
      </c>
      <c r="D15" s="178">
        <v>3.1</v>
      </c>
      <c r="E15" s="7"/>
      <c r="F15" s="7"/>
      <c r="G15" s="7"/>
      <c r="K15" s="7"/>
      <c r="L15" s="7"/>
    </row>
    <row r="16" spans="1:14" x14ac:dyDescent="0.25">
      <c r="B16" s="5"/>
      <c r="C16" s="5"/>
      <c r="D16" s="5"/>
      <c r="E16" s="3"/>
      <c r="F16" s="7"/>
      <c r="G16" s="7"/>
      <c r="K16" s="7"/>
      <c r="L16" s="7"/>
    </row>
    <row r="18" spans="2:16" ht="14.25" x14ac:dyDescent="0.3">
      <c r="B18" s="4" t="s">
        <v>141</v>
      </c>
    </row>
    <row r="19" spans="2:16" x14ac:dyDescent="0.25">
      <c r="B19" s="9"/>
      <c r="C19" s="313">
        <v>2021</v>
      </c>
      <c r="D19" s="313"/>
      <c r="E19" s="313"/>
      <c r="F19" s="313"/>
      <c r="G19" s="313"/>
      <c r="H19" s="313"/>
      <c r="I19" s="313"/>
      <c r="J19" s="313"/>
      <c r="K19" s="313"/>
      <c r="L19" s="313"/>
      <c r="M19" s="313"/>
      <c r="N19" s="313"/>
      <c r="O19" s="313"/>
    </row>
    <row r="20" spans="2:16" x14ac:dyDescent="0.25">
      <c r="B20" s="10"/>
      <c r="C20" s="10" t="s">
        <v>23</v>
      </c>
      <c r="D20" s="10" t="s">
        <v>24</v>
      </c>
      <c r="E20" s="10" t="s">
        <v>25</v>
      </c>
      <c r="F20" s="10" t="s">
        <v>26</v>
      </c>
      <c r="G20" s="10" t="s">
        <v>27</v>
      </c>
      <c r="H20" s="10" t="s">
        <v>28</v>
      </c>
      <c r="I20" s="10" t="s">
        <v>29</v>
      </c>
      <c r="J20" s="10" t="s">
        <v>30</v>
      </c>
      <c r="K20" s="10" t="s">
        <v>31</v>
      </c>
      <c r="L20" s="10" t="s">
        <v>32</v>
      </c>
      <c r="M20" s="10" t="s">
        <v>33</v>
      </c>
      <c r="N20" s="10" t="s">
        <v>22</v>
      </c>
      <c r="O20" s="10" t="s">
        <v>238</v>
      </c>
    </row>
    <row r="21" spans="2:16" x14ac:dyDescent="0.25">
      <c r="B21" s="5" t="s">
        <v>147</v>
      </c>
      <c r="C21" s="177">
        <v>0.1</v>
      </c>
      <c r="D21" s="177">
        <v>0.9</v>
      </c>
      <c r="E21" s="177">
        <v>3.4</v>
      </c>
      <c r="F21" s="177">
        <v>4.4000000000000004</v>
      </c>
      <c r="G21" s="177">
        <v>7.2</v>
      </c>
      <c r="H21" s="177">
        <v>9.4</v>
      </c>
      <c r="I21" s="179">
        <v>7.9</v>
      </c>
      <c r="J21" s="109">
        <v>7.2</v>
      </c>
      <c r="K21" s="109">
        <v>6.3</v>
      </c>
      <c r="L21" s="109">
        <v>6.3</v>
      </c>
      <c r="M21" s="109">
        <v>-0.4</v>
      </c>
      <c r="N21" s="109">
        <v>3.1</v>
      </c>
      <c r="O21" s="14">
        <v>-3.7</v>
      </c>
    </row>
    <row r="22" spans="2:16" x14ac:dyDescent="0.25">
      <c r="B22" s="5" t="s">
        <v>36</v>
      </c>
      <c r="C22" s="177">
        <v>-1.6</v>
      </c>
      <c r="D22" s="177">
        <v>-1.4</v>
      </c>
      <c r="E22" s="177">
        <v>-0.4</v>
      </c>
      <c r="F22" s="177">
        <v>0.5</v>
      </c>
      <c r="G22" s="177">
        <v>3</v>
      </c>
      <c r="H22" s="177">
        <v>4.9000000000000004</v>
      </c>
      <c r="I22" s="179">
        <v>5.6</v>
      </c>
      <c r="J22" s="109">
        <v>5.8</v>
      </c>
      <c r="K22" s="109">
        <v>5.6</v>
      </c>
      <c r="L22" s="109">
        <v>5.6</v>
      </c>
      <c r="M22" s="109">
        <v>5.3</v>
      </c>
      <c r="N22" s="109">
        <v>5.5</v>
      </c>
      <c r="O22" s="14">
        <v>2.4</v>
      </c>
    </row>
    <row r="23" spans="2:16" x14ac:dyDescent="0.25">
      <c r="B23" s="5" t="s">
        <v>47</v>
      </c>
      <c r="C23" s="177">
        <v>0.1</v>
      </c>
      <c r="D23" s="177">
        <v>0.2</v>
      </c>
      <c r="E23" s="177">
        <v>0.2</v>
      </c>
      <c r="F23" s="177">
        <v>0.4</v>
      </c>
      <c r="G23" s="177">
        <v>0.5</v>
      </c>
      <c r="H23" s="177">
        <v>0.4</v>
      </c>
      <c r="I23" s="179">
        <v>-0.5</v>
      </c>
      <c r="J23" s="109">
        <v>0.3</v>
      </c>
      <c r="K23" s="109">
        <v>0.4</v>
      </c>
      <c r="L23" s="109">
        <v>0.9</v>
      </c>
      <c r="M23" s="109">
        <v>-1.5</v>
      </c>
      <c r="N23" s="109">
        <v>-0.2</v>
      </c>
      <c r="O23" s="14">
        <v>-0.3</v>
      </c>
    </row>
    <row r="24" spans="2:16" x14ac:dyDescent="0.25">
      <c r="B24" s="8" t="s">
        <v>48</v>
      </c>
      <c r="C24" s="178">
        <v>1.6</v>
      </c>
      <c r="D24" s="178">
        <v>2.1</v>
      </c>
      <c r="E24" s="178">
        <v>3.7</v>
      </c>
      <c r="F24" s="178">
        <v>3.5</v>
      </c>
      <c r="G24" s="178">
        <v>3.7</v>
      </c>
      <c r="H24" s="178">
        <v>4.2</v>
      </c>
      <c r="I24" s="180">
        <v>2.8</v>
      </c>
      <c r="J24" s="110">
        <v>1.1000000000000001</v>
      </c>
      <c r="K24" s="110">
        <v>0.2</v>
      </c>
      <c r="L24" s="110">
        <v>-0.2</v>
      </c>
      <c r="M24" s="110">
        <v>-4.2</v>
      </c>
      <c r="N24" s="110">
        <v>-2.2000000000000002</v>
      </c>
      <c r="O24" s="15">
        <v>-3.4</v>
      </c>
    </row>
    <row r="25" spans="2:16" x14ac:dyDescent="0.25">
      <c r="B25" s="6" t="s">
        <v>113</v>
      </c>
      <c r="C25" s="3"/>
      <c r="D25" s="3"/>
      <c r="E25" s="3"/>
      <c r="F25" s="3"/>
      <c r="G25" s="3"/>
    </row>
    <row r="26" spans="2:16" x14ac:dyDescent="0.25"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</row>
    <row r="27" spans="2:16" x14ac:dyDescent="0.25"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</row>
    <row r="28" spans="2:16" x14ac:dyDescent="0.25"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</row>
    <row r="29" spans="2:16" x14ac:dyDescent="0.25"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</row>
    <row r="30" spans="2:16" x14ac:dyDescent="0.25">
      <c r="B30" s="7"/>
      <c r="C30" s="7"/>
      <c r="D30" s="7"/>
      <c r="E30" s="7"/>
      <c r="F30" s="7"/>
      <c r="G30" s="7"/>
      <c r="H30" s="7"/>
      <c r="I30" s="108"/>
      <c r="J30" s="7"/>
      <c r="K30" s="7"/>
      <c r="L30" s="7"/>
      <c r="M30" s="7"/>
      <c r="N30" s="7"/>
      <c r="O30" s="7"/>
    </row>
    <row r="31" spans="2:16" x14ac:dyDescent="0.25">
      <c r="O31" s="7"/>
    </row>
    <row r="32" spans="2:16" x14ac:dyDescent="0.25"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P32" s="7"/>
    </row>
    <row r="33" spans="3:15" x14ac:dyDescent="0.25"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</row>
    <row r="34" spans="3:15" x14ac:dyDescent="0.25"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</row>
    <row r="35" spans="3:15" x14ac:dyDescent="0.25"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</row>
    <row r="36" spans="3:15" x14ac:dyDescent="0.25"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</row>
    <row r="37" spans="3:15" x14ac:dyDescent="0.25"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</row>
  </sheetData>
  <mergeCells count="1">
    <mergeCell ref="C19:O19"/>
  </mergeCells>
  <hyperlinks>
    <hyperlink ref="A1" location="Índice!A1" display="Índice" xr:uid="{00000000-0004-0000-0100-000000000000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43"/>
  <sheetViews>
    <sheetView showGridLines="0" workbookViewId="0"/>
  </sheetViews>
  <sheetFormatPr defaultRowHeight="13.5" x14ac:dyDescent="0.25"/>
  <cols>
    <col min="1" max="1" width="10.28515625" style="1" customWidth="1"/>
    <col min="2" max="2" width="10.140625" style="46" customWidth="1"/>
    <col min="3" max="4" width="24" style="1" customWidth="1"/>
    <col min="5" max="5" width="13" style="1" customWidth="1"/>
    <col min="6" max="6" width="13" style="16" customWidth="1"/>
    <col min="7" max="15" width="13" style="1" customWidth="1"/>
    <col min="16" max="16384" width="9.140625" style="1"/>
  </cols>
  <sheetData>
    <row r="1" spans="1:10" x14ac:dyDescent="0.25">
      <c r="A1" s="13" t="s">
        <v>1</v>
      </c>
    </row>
    <row r="3" spans="1:10" x14ac:dyDescent="0.25">
      <c r="B3" s="90" t="str">
        <f>+Índice!B11</f>
        <v xml:space="preserve">Gráfico 2 – Evolução das contribuições e quotizações e das remunerações </v>
      </c>
    </row>
    <row r="4" spans="1:10" ht="14.25" x14ac:dyDescent="0.3">
      <c r="B4" s="47"/>
    </row>
    <row r="5" spans="1:10" s="46" customFormat="1" ht="38.25" customHeight="1" x14ac:dyDescent="0.25">
      <c r="B5" s="86"/>
      <c r="C5" s="89" t="s">
        <v>111</v>
      </c>
      <c r="D5" s="89" t="s">
        <v>103</v>
      </c>
      <c r="F5" s="48"/>
    </row>
    <row r="6" spans="1:10" x14ac:dyDescent="0.25">
      <c r="B6" s="107">
        <v>43496</v>
      </c>
      <c r="C6" s="182">
        <v>4.2</v>
      </c>
      <c r="D6" s="182">
        <v>7.3</v>
      </c>
      <c r="E6" s="16"/>
      <c r="G6" s="16"/>
      <c r="I6" s="16"/>
      <c r="J6" s="16"/>
    </row>
    <row r="7" spans="1:10" x14ac:dyDescent="0.25">
      <c r="B7" s="107">
        <v>43524</v>
      </c>
      <c r="C7" s="182">
        <v>4.3</v>
      </c>
      <c r="D7" s="182">
        <v>8.3000000000000007</v>
      </c>
      <c r="E7" s="16"/>
      <c r="G7" s="16"/>
      <c r="I7" s="16"/>
      <c r="J7" s="16"/>
    </row>
    <row r="8" spans="1:10" x14ac:dyDescent="0.25">
      <c r="B8" s="107">
        <v>43555</v>
      </c>
      <c r="C8" s="182">
        <v>4.3</v>
      </c>
      <c r="D8" s="182">
        <v>8.3000000000000007</v>
      </c>
      <c r="E8" s="16"/>
      <c r="G8" s="16"/>
      <c r="I8" s="16"/>
      <c r="J8" s="16"/>
    </row>
    <row r="9" spans="1:10" x14ac:dyDescent="0.25">
      <c r="B9" s="107">
        <v>43585</v>
      </c>
      <c r="C9" s="182">
        <v>4.4000000000000004</v>
      </c>
      <c r="D9" s="182">
        <v>8.4</v>
      </c>
      <c r="E9" s="16"/>
      <c r="G9" s="16"/>
      <c r="I9" s="16"/>
      <c r="J9" s="16"/>
    </row>
    <row r="10" spans="1:10" x14ac:dyDescent="0.25">
      <c r="B10" s="107">
        <v>43616</v>
      </c>
      <c r="C10" s="182">
        <v>4.4000000000000004</v>
      </c>
      <c r="D10" s="182">
        <v>8.6</v>
      </c>
      <c r="E10" s="16"/>
      <c r="G10" s="16"/>
      <c r="I10" s="16"/>
      <c r="J10" s="16"/>
    </row>
    <row r="11" spans="1:10" x14ac:dyDescent="0.25">
      <c r="B11" s="107">
        <v>43646</v>
      </c>
      <c r="C11" s="182">
        <v>4.0999999999999996</v>
      </c>
      <c r="D11" s="182">
        <v>8.6</v>
      </c>
      <c r="E11" s="16"/>
      <c r="G11" s="16"/>
      <c r="I11" s="16"/>
      <c r="J11" s="16"/>
    </row>
    <row r="12" spans="1:10" x14ac:dyDescent="0.25">
      <c r="B12" s="107">
        <v>43677</v>
      </c>
      <c r="C12" s="182">
        <v>4.2</v>
      </c>
      <c r="D12" s="182">
        <v>8.6999999999999993</v>
      </c>
      <c r="E12" s="16"/>
      <c r="G12" s="16"/>
      <c r="I12" s="16"/>
      <c r="J12" s="16"/>
    </row>
    <row r="13" spans="1:10" x14ac:dyDescent="0.25">
      <c r="B13" s="107">
        <v>43708</v>
      </c>
      <c r="C13" s="182">
        <v>4.0999999999999996</v>
      </c>
      <c r="D13" s="182">
        <v>8.6</v>
      </c>
      <c r="E13" s="16"/>
      <c r="G13" s="16"/>
      <c r="I13" s="16"/>
      <c r="J13" s="16"/>
    </row>
    <row r="14" spans="1:10" x14ac:dyDescent="0.25">
      <c r="B14" s="107">
        <v>43738</v>
      </c>
      <c r="C14" s="182">
        <v>4.3</v>
      </c>
      <c r="D14" s="182">
        <v>8.6999999999999993</v>
      </c>
      <c r="E14" s="16"/>
      <c r="G14" s="16"/>
      <c r="I14" s="16"/>
      <c r="J14" s="16"/>
    </row>
    <row r="15" spans="1:10" x14ac:dyDescent="0.25">
      <c r="B15" s="107">
        <v>43769</v>
      </c>
      <c r="C15" s="182">
        <v>4</v>
      </c>
      <c r="D15" s="182">
        <v>8.6999999999999993</v>
      </c>
      <c r="E15" s="16"/>
      <c r="G15" s="16"/>
      <c r="I15" s="16"/>
      <c r="J15" s="16"/>
    </row>
    <row r="16" spans="1:10" x14ac:dyDescent="0.25">
      <c r="B16" s="107">
        <v>43799</v>
      </c>
      <c r="C16" s="182">
        <v>3.9</v>
      </c>
      <c r="D16" s="182">
        <v>8.6999999999999993</v>
      </c>
      <c r="E16" s="16"/>
      <c r="G16" s="16"/>
      <c r="I16" s="16"/>
      <c r="J16" s="16"/>
    </row>
    <row r="17" spans="2:10" x14ac:dyDescent="0.25">
      <c r="B17" s="107">
        <v>43830</v>
      </c>
      <c r="C17" s="182">
        <v>3.9</v>
      </c>
      <c r="D17" s="182">
        <v>8.6</v>
      </c>
      <c r="E17" s="16"/>
      <c r="G17" s="16"/>
      <c r="I17" s="16"/>
      <c r="J17" s="16"/>
    </row>
    <row r="18" spans="2:10" x14ac:dyDescent="0.25">
      <c r="B18" s="107">
        <v>43861</v>
      </c>
      <c r="C18" s="182">
        <v>3.8</v>
      </c>
      <c r="D18" s="182">
        <v>8.1999999999999993</v>
      </c>
      <c r="E18" s="16"/>
      <c r="G18" s="16"/>
      <c r="I18" s="16"/>
      <c r="J18" s="16"/>
    </row>
    <row r="19" spans="2:10" x14ac:dyDescent="0.25">
      <c r="B19" s="107">
        <v>43889</v>
      </c>
      <c r="C19" s="182">
        <v>3.7</v>
      </c>
      <c r="D19" s="182">
        <v>7.4</v>
      </c>
      <c r="E19" s="16"/>
      <c r="G19" s="16"/>
      <c r="I19" s="16"/>
      <c r="J19" s="16"/>
    </row>
    <row r="20" spans="2:10" x14ac:dyDescent="0.25">
      <c r="B20" s="107">
        <v>43921</v>
      </c>
      <c r="C20" s="182">
        <v>2.9</v>
      </c>
      <c r="D20" s="182">
        <v>5.4</v>
      </c>
      <c r="E20" s="16"/>
      <c r="G20" s="16"/>
      <c r="I20" s="16"/>
      <c r="J20" s="16"/>
    </row>
    <row r="21" spans="2:10" x14ac:dyDescent="0.25">
      <c r="B21" s="107">
        <v>43951</v>
      </c>
      <c r="C21" s="182">
        <v>-1.5</v>
      </c>
      <c r="D21" s="182">
        <v>4</v>
      </c>
      <c r="E21" s="16"/>
      <c r="G21" s="16"/>
      <c r="I21" s="16"/>
      <c r="J21" s="16"/>
    </row>
    <row r="22" spans="2:10" x14ac:dyDescent="0.25">
      <c r="B22" s="107">
        <v>43982</v>
      </c>
      <c r="C22" s="182">
        <v>-2.2999999999999998</v>
      </c>
      <c r="D22" s="182">
        <v>0.1</v>
      </c>
      <c r="E22" s="16"/>
      <c r="G22" s="16"/>
      <c r="I22" s="16"/>
      <c r="J22" s="16"/>
    </row>
    <row r="23" spans="2:10" x14ac:dyDescent="0.25">
      <c r="B23" s="107">
        <v>44012</v>
      </c>
      <c r="C23" s="182">
        <v>-1.9</v>
      </c>
      <c r="D23" s="182">
        <v>-2.2999999999999998</v>
      </c>
      <c r="E23" s="16"/>
      <c r="G23" s="16"/>
      <c r="I23" s="16"/>
      <c r="J23" s="16"/>
    </row>
    <row r="24" spans="2:10" x14ac:dyDescent="0.25">
      <c r="B24" s="107">
        <v>44043</v>
      </c>
      <c r="C24" s="182">
        <v>-2</v>
      </c>
      <c r="D24" s="182">
        <v>-2.4</v>
      </c>
      <c r="E24" s="16"/>
      <c r="G24" s="16"/>
      <c r="I24" s="16"/>
      <c r="J24" s="16"/>
    </row>
    <row r="25" spans="2:10" x14ac:dyDescent="0.25">
      <c r="B25" s="107">
        <v>44074</v>
      </c>
      <c r="C25" s="182">
        <v>-1.5</v>
      </c>
      <c r="D25" s="182">
        <v>-2.1</v>
      </c>
      <c r="E25" s="16"/>
      <c r="G25" s="16"/>
      <c r="I25" s="16"/>
      <c r="J25" s="16"/>
    </row>
    <row r="26" spans="2:10" x14ac:dyDescent="0.25">
      <c r="B26" s="107">
        <v>44104</v>
      </c>
      <c r="C26" s="182">
        <v>-1.5</v>
      </c>
      <c r="D26" s="182">
        <v>-1.6</v>
      </c>
      <c r="E26" s="16"/>
      <c r="G26" s="16"/>
      <c r="I26" s="16"/>
      <c r="J26" s="16"/>
    </row>
    <row r="27" spans="2:10" x14ac:dyDescent="0.25">
      <c r="B27" s="107">
        <v>44135</v>
      </c>
      <c r="C27" s="182">
        <v>-1.4</v>
      </c>
      <c r="D27" s="182">
        <v>-1.3</v>
      </c>
      <c r="E27" s="16"/>
      <c r="G27" s="16"/>
      <c r="I27" s="16"/>
      <c r="J27" s="16"/>
    </row>
    <row r="28" spans="2:10" x14ac:dyDescent="0.25">
      <c r="B28" s="107">
        <v>44165</v>
      </c>
      <c r="C28" s="182">
        <v>-1.2</v>
      </c>
      <c r="D28" s="182">
        <v>-1.1000000000000001</v>
      </c>
      <c r="E28" s="16"/>
      <c r="G28" s="16"/>
      <c r="I28" s="16"/>
      <c r="J28" s="16"/>
    </row>
    <row r="29" spans="2:10" x14ac:dyDescent="0.25">
      <c r="B29" s="107">
        <v>44196</v>
      </c>
      <c r="C29" s="182">
        <v>-1.5</v>
      </c>
      <c r="D29" s="182">
        <v>-0.7</v>
      </c>
      <c r="E29" s="16"/>
      <c r="G29" s="16"/>
      <c r="I29" s="16"/>
      <c r="J29" s="16"/>
    </row>
    <row r="30" spans="2:10" x14ac:dyDescent="0.25">
      <c r="B30" s="107">
        <v>44227</v>
      </c>
      <c r="C30" s="182">
        <v>-1.6</v>
      </c>
      <c r="D30" s="182">
        <v>-2.2999999999999998</v>
      </c>
      <c r="E30" s="16"/>
      <c r="G30" s="16"/>
      <c r="I30" s="16"/>
      <c r="J30" s="16"/>
    </row>
    <row r="31" spans="2:10" x14ac:dyDescent="0.25">
      <c r="B31" s="107">
        <v>44255</v>
      </c>
      <c r="C31" s="182">
        <v>-2.2999999999999998</v>
      </c>
      <c r="D31" s="182">
        <v>-2.2000000000000002</v>
      </c>
      <c r="E31" s="16"/>
      <c r="G31" s="16"/>
      <c r="I31" s="16"/>
      <c r="J31" s="16"/>
    </row>
    <row r="32" spans="2:10" x14ac:dyDescent="0.25">
      <c r="B32" s="107">
        <v>44286</v>
      </c>
      <c r="C32" s="182">
        <v>-1.8</v>
      </c>
      <c r="D32" s="182">
        <v>-0.6</v>
      </c>
      <c r="E32" s="16"/>
      <c r="G32" s="16"/>
      <c r="I32" s="16"/>
      <c r="J32" s="16"/>
    </row>
    <row r="33" spans="2:10" x14ac:dyDescent="0.25">
      <c r="B33" s="107">
        <v>44316</v>
      </c>
      <c r="C33" s="182">
        <v>2.4</v>
      </c>
      <c r="D33" s="182">
        <v>0.7</v>
      </c>
      <c r="E33" s="16"/>
      <c r="G33" s="16"/>
      <c r="I33" s="16"/>
      <c r="J33" s="16"/>
    </row>
    <row r="34" spans="2:10" x14ac:dyDescent="0.25">
      <c r="B34" s="107">
        <v>44347</v>
      </c>
      <c r="C34" s="182">
        <v>3.6</v>
      </c>
      <c r="D34" s="182">
        <v>4.7</v>
      </c>
      <c r="E34" s="16"/>
      <c r="G34" s="16"/>
      <c r="I34" s="16"/>
      <c r="J34" s="16"/>
    </row>
    <row r="35" spans="2:10" x14ac:dyDescent="0.25">
      <c r="B35" s="107">
        <v>44377</v>
      </c>
      <c r="C35" s="182">
        <v>3.8</v>
      </c>
      <c r="D35" s="182">
        <v>7.7</v>
      </c>
      <c r="E35" s="16"/>
      <c r="G35" s="16"/>
      <c r="I35" s="16"/>
      <c r="J35" s="16"/>
    </row>
    <row r="36" spans="2:10" x14ac:dyDescent="0.25">
      <c r="B36" s="107">
        <v>44408</v>
      </c>
      <c r="C36" s="182">
        <v>3.9</v>
      </c>
      <c r="D36" s="182">
        <v>8.8000000000000007</v>
      </c>
      <c r="E36" s="16"/>
      <c r="G36" s="16"/>
      <c r="I36" s="16"/>
      <c r="J36" s="16"/>
    </row>
    <row r="37" spans="2:10" x14ac:dyDescent="0.25">
      <c r="B37" s="107">
        <v>44439</v>
      </c>
      <c r="C37" s="182">
        <v>3.8</v>
      </c>
      <c r="D37" s="182">
        <v>9.1999999999999993</v>
      </c>
      <c r="E37" s="16"/>
      <c r="G37" s="16"/>
      <c r="I37" s="16"/>
      <c r="J37" s="16"/>
    </row>
    <row r="38" spans="2:10" x14ac:dyDescent="0.25">
      <c r="B38" s="107">
        <v>44469</v>
      </c>
      <c r="C38" s="182">
        <v>3.9</v>
      </c>
      <c r="D38" s="182">
        <v>9</v>
      </c>
      <c r="E38" s="16"/>
      <c r="G38" s="16"/>
      <c r="I38" s="16"/>
      <c r="J38" s="16"/>
    </row>
    <row r="39" spans="2:10" x14ac:dyDescent="0.25">
      <c r="B39" s="107">
        <v>44500</v>
      </c>
      <c r="C39" s="182">
        <v>4</v>
      </c>
      <c r="D39" s="182">
        <v>9</v>
      </c>
      <c r="E39" s="16"/>
      <c r="G39" s="16"/>
      <c r="I39" s="16"/>
      <c r="J39" s="16"/>
    </row>
    <row r="40" spans="2:10" x14ac:dyDescent="0.25">
      <c r="B40" s="107">
        <v>44530</v>
      </c>
      <c r="C40" s="182">
        <v>4.5</v>
      </c>
      <c r="D40" s="182">
        <v>9</v>
      </c>
      <c r="E40" s="16"/>
      <c r="G40" s="16"/>
      <c r="I40" s="16"/>
      <c r="J40" s="16"/>
    </row>
    <row r="41" spans="2:10" x14ac:dyDescent="0.25">
      <c r="B41" s="181">
        <v>44531</v>
      </c>
      <c r="C41" s="183">
        <v>4.7</v>
      </c>
      <c r="D41" s="183">
        <v>9.4</v>
      </c>
      <c r="E41" s="16"/>
      <c r="G41" s="16"/>
      <c r="I41" s="16"/>
      <c r="J41" s="16"/>
    </row>
    <row r="42" spans="2:10" ht="5.25" customHeight="1" x14ac:dyDescent="0.25">
      <c r="B42" s="1"/>
      <c r="E42" s="16"/>
    </row>
    <row r="43" spans="2:10" ht="11.25" customHeight="1" x14ac:dyDescent="0.25">
      <c r="B43" s="49" t="s">
        <v>145</v>
      </c>
      <c r="C43" s="50"/>
      <c r="D43" s="50"/>
    </row>
  </sheetData>
  <hyperlinks>
    <hyperlink ref="A1" location="Índice!A1" display="Índice" xr:uid="{00000000-0004-0000-0200-000000000000}"/>
  </hyperlink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23"/>
  <sheetViews>
    <sheetView showGridLines="0" zoomScaleNormal="100" workbookViewId="0"/>
  </sheetViews>
  <sheetFormatPr defaultRowHeight="13.5" x14ac:dyDescent="0.25"/>
  <cols>
    <col min="1" max="1" width="9.140625" style="1" customWidth="1"/>
    <col min="2" max="2" width="28.7109375" style="1" customWidth="1"/>
    <col min="3" max="19" width="11.5703125" style="1" customWidth="1"/>
    <col min="20" max="16384" width="9.140625" style="1"/>
  </cols>
  <sheetData>
    <row r="1" spans="1:15" x14ac:dyDescent="0.25">
      <c r="A1" s="13" t="s">
        <v>1</v>
      </c>
    </row>
    <row r="3" spans="1:15" x14ac:dyDescent="0.25">
      <c r="B3" s="2" t="str">
        <f>+Índice!B12</f>
        <v>Gráfico 3 – Variação homóloga acumulada da despesa da Segurança Social</v>
      </c>
    </row>
    <row r="4" spans="1:15" ht="14.25" x14ac:dyDescent="0.3">
      <c r="B4" s="4"/>
    </row>
    <row r="5" spans="1:15" x14ac:dyDescent="0.25">
      <c r="B5" s="4" t="s">
        <v>240</v>
      </c>
    </row>
    <row r="6" spans="1:15" ht="27" x14ac:dyDescent="0.25">
      <c r="B6" s="54"/>
      <c r="C6" s="54" t="s">
        <v>238</v>
      </c>
      <c r="D6" s="54" t="s">
        <v>241</v>
      </c>
      <c r="J6" s="16"/>
      <c r="K6" s="16"/>
      <c r="L6" s="16"/>
      <c r="M6" s="16"/>
    </row>
    <row r="7" spans="1:15" x14ac:dyDescent="0.25">
      <c r="B7" s="11" t="s">
        <v>88</v>
      </c>
      <c r="C7" s="184">
        <v>0.3</v>
      </c>
      <c r="D7" s="184">
        <v>0.2</v>
      </c>
      <c r="E7" s="36"/>
      <c r="F7" s="185"/>
      <c r="G7" s="185"/>
      <c r="I7" s="16"/>
      <c r="J7" s="16"/>
      <c r="K7" s="16"/>
      <c r="L7" s="16"/>
      <c r="M7" s="16"/>
    </row>
    <row r="8" spans="1:15" x14ac:dyDescent="0.25">
      <c r="B8" s="11" t="s">
        <v>12</v>
      </c>
      <c r="C8" s="184">
        <v>8.9</v>
      </c>
      <c r="D8" s="184">
        <v>5.4</v>
      </c>
      <c r="E8" s="36"/>
      <c r="F8" s="185"/>
      <c r="G8" s="185"/>
      <c r="I8" s="16"/>
      <c r="J8" s="16"/>
      <c r="K8" s="16"/>
      <c r="L8" s="16"/>
      <c r="M8" s="16"/>
    </row>
    <row r="9" spans="1:15" x14ac:dyDescent="0.25">
      <c r="B9" s="11" t="s">
        <v>37</v>
      </c>
      <c r="C9" s="184">
        <v>0.2</v>
      </c>
      <c r="D9" s="184">
        <v>-4.5</v>
      </c>
      <c r="E9" s="36"/>
      <c r="F9" s="185"/>
      <c r="G9" s="185"/>
      <c r="I9" s="16"/>
      <c r="J9" s="16"/>
      <c r="K9" s="16"/>
      <c r="L9" s="16"/>
      <c r="M9" s="16"/>
    </row>
    <row r="10" spans="1:15" x14ac:dyDescent="0.25">
      <c r="B10" s="11" t="s">
        <v>38</v>
      </c>
      <c r="C10" s="184">
        <v>2.2999999999999998</v>
      </c>
      <c r="D10" s="184">
        <v>0.8</v>
      </c>
      <c r="E10" s="36"/>
      <c r="F10" s="185"/>
      <c r="G10" s="185"/>
      <c r="I10" s="16"/>
      <c r="J10" s="16"/>
      <c r="K10" s="16"/>
      <c r="L10" s="16"/>
      <c r="M10" s="16"/>
    </row>
    <row r="11" spans="1:15" x14ac:dyDescent="0.25">
      <c r="B11" s="11" t="s">
        <v>39</v>
      </c>
      <c r="C11" s="184">
        <v>8.4</v>
      </c>
      <c r="D11" s="184">
        <v>4.9000000000000004</v>
      </c>
      <c r="E11" s="36"/>
      <c r="F11" s="185"/>
      <c r="G11" s="185"/>
      <c r="I11" s="16"/>
      <c r="J11" s="16"/>
      <c r="K11" s="16"/>
      <c r="L11" s="16"/>
      <c r="M11" s="16"/>
    </row>
    <row r="12" spans="1:15" x14ac:dyDescent="0.25">
      <c r="B12" s="11" t="s">
        <v>40</v>
      </c>
      <c r="C12" s="184">
        <v>3.6</v>
      </c>
      <c r="D12" s="184">
        <v>2.6</v>
      </c>
      <c r="E12" s="36"/>
      <c r="F12" s="185"/>
      <c r="G12" s="185"/>
      <c r="I12" s="16"/>
      <c r="J12" s="16"/>
    </row>
    <row r="13" spans="1:15" x14ac:dyDescent="0.25">
      <c r="B13" s="12" t="s">
        <v>148</v>
      </c>
      <c r="C13" s="186">
        <v>0.9</v>
      </c>
      <c r="D13" s="186">
        <v>2.7</v>
      </c>
      <c r="E13" s="36"/>
      <c r="F13" s="185"/>
      <c r="G13" s="185"/>
      <c r="I13" s="16"/>
      <c r="J13" s="16"/>
    </row>
    <row r="14" spans="1:15" x14ac:dyDescent="0.25">
      <c r="B14" s="29"/>
      <c r="C14" s="5"/>
      <c r="D14" s="5"/>
    </row>
    <row r="15" spans="1:15" ht="14.25" x14ac:dyDescent="0.3">
      <c r="B15" s="4" t="s">
        <v>144</v>
      </c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</row>
    <row r="16" spans="1:15" x14ac:dyDescent="0.25">
      <c r="B16" s="9"/>
      <c r="C16" s="313">
        <v>2021</v>
      </c>
      <c r="D16" s="313"/>
      <c r="E16" s="313"/>
      <c r="F16" s="313"/>
      <c r="G16" s="313"/>
      <c r="H16" s="313"/>
      <c r="I16" s="313"/>
      <c r="J16" s="313"/>
      <c r="K16" s="313"/>
      <c r="L16" s="313"/>
      <c r="M16" s="313"/>
      <c r="N16" s="313"/>
      <c r="O16" s="313"/>
    </row>
    <row r="17" spans="2:15" x14ac:dyDescent="0.25">
      <c r="B17" s="10"/>
      <c r="C17" s="10" t="s">
        <v>23</v>
      </c>
      <c r="D17" s="10" t="s">
        <v>24</v>
      </c>
      <c r="E17" s="10" t="s">
        <v>25</v>
      </c>
      <c r="F17" s="10" t="s">
        <v>26</v>
      </c>
      <c r="G17" s="10" t="s">
        <v>27</v>
      </c>
      <c r="H17" s="10" t="s">
        <v>28</v>
      </c>
      <c r="I17" s="10" t="s">
        <v>29</v>
      </c>
      <c r="J17" s="10" t="s">
        <v>30</v>
      </c>
      <c r="K17" s="10" t="s">
        <v>31</v>
      </c>
      <c r="L17" s="10" t="s">
        <v>32</v>
      </c>
      <c r="M17" s="10" t="s">
        <v>33</v>
      </c>
      <c r="N17" s="10" t="s">
        <v>22</v>
      </c>
      <c r="O17" s="10" t="s">
        <v>238</v>
      </c>
    </row>
    <row r="18" spans="2:15" x14ac:dyDescent="0.25">
      <c r="B18" s="5" t="s">
        <v>148</v>
      </c>
      <c r="C18" s="184">
        <v>7.5</v>
      </c>
      <c r="D18" s="184">
        <v>14.5</v>
      </c>
      <c r="E18" s="184">
        <v>19.399999999999999</v>
      </c>
      <c r="F18" s="184">
        <v>15.7</v>
      </c>
      <c r="G18" s="184">
        <v>10.3</v>
      </c>
      <c r="H18" s="184">
        <v>7.5</v>
      </c>
      <c r="I18" s="187">
        <v>7.2</v>
      </c>
      <c r="J18" s="187">
        <v>5.9</v>
      </c>
      <c r="K18" s="109">
        <v>4</v>
      </c>
      <c r="L18" s="109">
        <v>3.8</v>
      </c>
      <c r="M18" s="109">
        <v>3.1</v>
      </c>
      <c r="N18" s="109">
        <v>2.7</v>
      </c>
      <c r="O18" s="14">
        <v>0.9</v>
      </c>
    </row>
    <row r="19" spans="2:15" x14ac:dyDescent="0.25">
      <c r="B19" s="5" t="s">
        <v>40</v>
      </c>
      <c r="C19" s="184">
        <v>0.8</v>
      </c>
      <c r="D19" s="184">
        <v>2</v>
      </c>
      <c r="E19" s="184">
        <v>2.1</v>
      </c>
      <c r="F19" s="184">
        <v>1.8</v>
      </c>
      <c r="G19" s="184">
        <v>1.6</v>
      </c>
      <c r="H19" s="184">
        <v>1.6</v>
      </c>
      <c r="I19" s="187">
        <v>1.6</v>
      </c>
      <c r="J19" s="187">
        <v>1.6</v>
      </c>
      <c r="K19" s="109">
        <v>1.6</v>
      </c>
      <c r="L19" s="109">
        <v>1.6</v>
      </c>
      <c r="M19" s="109">
        <v>1.6</v>
      </c>
      <c r="N19" s="109">
        <v>1.6</v>
      </c>
      <c r="O19" s="14">
        <v>2.5</v>
      </c>
    </row>
    <row r="20" spans="2:15" x14ac:dyDescent="0.25">
      <c r="B20" s="5" t="s">
        <v>39</v>
      </c>
      <c r="C20" s="184">
        <v>1.7</v>
      </c>
      <c r="D20" s="184">
        <v>2</v>
      </c>
      <c r="E20" s="184">
        <v>2.2000000000000002</v>
      </c>
      <c r="F20" s="184">
        <v>2.1</v>
      </c>
      <c r="G20" s="184">
        <v>1.6</v>
      </c>
      <c r="H20" s="184">
        <v>1.2</v>
      </c>
      <c r="I20" s="187">
        <v>1</v>
      </c>
      <c r="J20" s="187">
        <v>0.9</v>
      </c>
      <c r="K20" s="109">
        <v>0.7</v>
      </c>
      <c r="L20" s="109">
        <v>0.5</v>
      </c>
      <c r="M20" s="109">
        <v>0.4</v>
      </c>
      <c r="N20" s="109">
        <v>0.3</v>
      </c>
      <c r="O20" s="14">
        <v>0.4</v>
      </c>
    </row>
    <row r="21" spans="2:15" x14ac:dyDescent="0.25">
      <c r="B21" s="5" t="s">
        <v>50</v>
      </c>
      <c r="C21" s="184">
        <v>4.8</v>
      </c>
      <c r="D21" s="184">
        <v>10</v>
      </c>
      <c r="E21" s="184">
        <v>14.4</v>
      </c>
      <c r="F21" s="184">
        <v>11.4</v>
      </c>
      <c r="G21" s="184">
        <v>6.5</v>
      </c>
      <c r="H21" s="184">
        <v>4.2</v>
      </c>
      <c r="I21" s="187">
        <v>3.9</v>
      </c>
      <c r="J21" s="187">
        <v>2.7</v>
      </c>
      <c r="K21" s="109">
        <v>1.2</v>
      </c>
      <c r="L21" s="109">
        <v>1.2</v>
      </c>
      <c r="M21" s="109">
        <v>0.7</v>
      </c>
      <c r="N21" s="109">
        <v>0.4</v>
      </c>
      <c r="O21" s="14">
        <v>-1.9</v>
      </c>
    </row>
    <row r="22" spans="2:15" x14ac:dyDescent="0.25">
      <c r="B22" s="8" t="s">
        <v>12</v>
      </c>
      <c r="C22" s="186">
        <v>0.2</v>
      </c>
      <c r="D22" s="186">
        <v>0.6</v>
      </c>
      <c r="E22" s="186">
        <v>0.7</v>
      </c>
      <c r="F22" s="186">
        <v>0.5</v>
      </c>
      <c r="G22" s="186">
        <v>0.5</v>
      </c>
      <c r="H22" s="186">
        <v>0.5</v>
      </c>
      <c r="I22" s="188">
        <v>0.7</v>
      </c>
      <c r="J22" s="188">
        <v>0.6</v>
      </c>
      <c r="K22" s="110">
        <v>0.5</v>
      </c>
      <c r="L22" s="110">
        <v>0.4</v>
      </c>
      <c r="M22" s="110">
        <v>0.4</v>
      </c>
      <c r="N22" s="110">
        <v>0.4</v>
      </c>
      <c r="O22" s="15">
        <v>0.7</v>
      </c>
    </row>
    <row r="23" spans="2:15" ht="15" customHeight="1" x14ac:dyDescent="0.25">
      <c r="B23" s="314" t="s">
        <v>114</v>
      </c>
      <c r="C23" s="314"/>
      <c r="D23" s="314"/>
      <c r="E23" s="314"/>
      <c r="F23" s="314"/>
      <c r="G23" s="314"/>
      <c r="H23" s="314"/>
      <c r="I23" s="314"/>
      <c r="J23" s="314"/>
      <c r="K23" s="314"/>
      <c r="L23" s="314"/>
      <c r="M23" s="314"/>
      <c r="N23" s="314"/>
      <c r="O23" s="314"/>
    </row>
  </sheetData>
  <sortState xmlns:xlrd2="http://schemas.microsoft.com/office/spreadsheetml/2017/richdata2" ref="A13:B23">
    <sortCondition ref="A13"/>
  </sortState>
  <mergeCells count="2">
    <mergeCell ref="C16:O16"/>
    <mergeCell ref="B23:O23"/>
  </mergeCells>
  <hyperlinks>
    <hyperlink ref="A1" location="Índice!A1" display="Índice" xr:uid="{00000000-0004-0000-0300-000000000000}"/>
  </hyperlink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K29"/>
  <sheetViews>
    <sheetView showGridLines="0" zoomScaleNormal="100" workbookViewId="0">
      <pane xSplit="2" ySplit="7" topLeftCell="C8" activePane="bottomRight" state="frozen"/>
      <selection activeCell="B7" sqref="B7:D7"/>
      <selection pane="topRight" activeCell="B7" sqref="B7:D7"/>
      <selection pane="bottomLeft" activeCell="B7" sqref="B7:D7"/>
      <selection pane="bottomRight"/>
    </sheetView>
  </sheetViews>
  <sheetFormatPr defaultRowHeight="13.5" x14ac:dyDescent="0.25"/>
  <cols>
    <col min="1" max="1" width="11" style="1" customWidth="1"/>
    <col min="2" max="2" width="48.28515625" style="1" customWidth="1"/>
    <col min="3" max="37" width="11.42578125" style="1" customWidth="1"/>
    <col min="38" max="16384" width="9.140625" style="1"/>
  </cols>
  <sheetData>
    <row r="1" spans="1:37" x14ac:dyDescent="0.25">
      <c r="A1" s="13" t="s">
        <v>1</v>
      </c>
    </row>
    <row r="3" spans="1:37" x14ac:dyDescent="0.25">
      <c r="B3" s="2" t="str">
        <f>+Índice!B13</f>
        <v>Gráfico 4 – Variação homóloga da despesa mensal e evolução do número de pensões (t.v.h, %)</v>
      </c>
    </row>
    <row r="4" spans="1:37" ht="14.25" x14ac:dyDescent="0.3">
      <c r="B4" s="4"/>
    </row>
    <row r="5" spans="1:37" x14ac:dyDescent="0.25">
      <c r="B5" s="4" t="s">
        <v>162</v>
      </c>
    </row>
    <row r="6" spans="1:37" s="51" customFormat="1" ht="15.75" customHeight="1" x14ac:dyDescent="0.25">
      <c r="B6" s="52"/>
      <c r="C6" s="189">
        <v>2018</v>
      </c>
      <c r="D6" s="315">
        <v>2019</v>
      </c>
      <c r="E6" s="313"/>
      <c r="F6" s="313"/>
      <c r="G6" s="316"/>
      <c r="H6" s="315">
        <v>2020</v>
      </c>
      <c r="I6" s="313"/>
      <c r="J6" s="313"/>
      <c r="K6" s="316"/>
      <c r="L6" s="315">
        <v>2021</v>
      </c>
      <c r="M6" s="313"/>
      <c r="N6" s="313"/>
      <c r="O6" s="316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</row>
    <row r="7" spans="1:37" s="51" customFormat="1" ht="14.25" x14ac:dyDescent="0.25">
      <c r="B7" s="10"/>
      <c r="C7" s="111" t="s">
        <v>22</v>
      </c>
      <c r="D7" s="112" t="s">
        <v>25</v>
      </c>
      <c r="E7" s="10" t="s">
        <v>28</v>
      </c>
      <c r="F7" s="10" t="s">
        <v>49</v>
      </c>
      <c r="G7" s="111" t="s">
        <v>22</v>
      </c>
      <c r="H7" s="112" t="s">
        <v>25</v>
      </c>
      <c r="I7" s="10" t="s">
        <v>28</v>
      </c>
      <c r="J7" s="10" t="s">
        <v>49</v>
      </c>
      <c r="K7" s="111" t="s">
        <v>22</v>
      </c>
      <c r="L7" s="112" t="s">
        <v>25</v>
      </c>
      <c r="M7" s="10" t="s">
        <v>28</v>
      </c>
      <c r="N7" s="10" t="s">
        <v>49</v>
      </c>
      <c r="O7" s="111" t="s">
        <v>22</v>
      </c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</row>
    <row r="8" spans="1:37" ht="16.5" customHeight="1" x14ac:dyDescent="0.25">
      <c r="B8" s="43" t="s">
        <v>159</v>
      </c>
      <c r="C8" s="192">
        <v>-2</v>
      </c>
      <c r="D8" s="192">
        <v>-0.3</v>
      </c>
      <c r="E8" s="192">
        <v>0.3</v>
      </c>
      <c r="F8" s="192">
        <v>0.6</v>
      </c>
      <c r="G8" s="192">
        <v>0.9</v>
      </c>
      <c r="H8" s="192">
        <v>1.4</v>
      </c>
      <c r="I8" s="192">
        <v>1.1000000000000001</v>
      </c>
      <c r="J8" s="192">
        <v>0.7</v>
      </c>
      <c r="K8" s="192">
        <v>0.5</v>
      </c>
      <c r="L8" s="192">
        <v>0</v>
      </c>
      <c r="M8" s="42">
        <v>-0.1</v>
      </c>
      <c r="N8" s="192">
        <v>0.1</v>
      </c>
      <c r="O8" s="192">
        <v>0.3</v>
      </c>
    </row>
    <row r="9" spans="1:37" ht="16.5" customHeight="1" x14ac:dyDescent="0.25">
      <c r="B9" s="193" t="s">
        <v>160</v>
      </c>
      <c r="C9" s="195">
        <v>2.9</v>
      </c>
      <c r="D9" s="195">
        <v>4.0999999999999996</v>
      </c>
      <c r="E9" s="195">
        <v>5.2</v>
      </c>
      <c r="F9" s="195">
        <v>5.2</v>
      </c>
      <c r="G9" s="195">
        <v>5.2</v>
      </c>
      <c r="H9" s="195">
        <v>4.7</v>
      </c>
      <c r="I9" s="195">
        <v>3.5</v>
      </c>
      <c r="J9" s="195">
        <v>3.3</v>
      </c>
      <c r="K9" s="195">
        <v>3.1</v>
      </c>
      <c r="L9" s="195">
        <v>3.1</v>
      </c>
      <c r="M9" s="194">
        <v>2.6</v>
      </c>
      <c r="N9" s="195">
        <v>2.6</v>
      </c>
      <c r="O9" s="195">
        <v>2.6</v>
      </c>
    </row>
    <row r="10" spans="1:37" x14ac:dyDescent="0.25">
      <c r="B10" s="29"/>
      <c r="C10" s="5"/>
      <c r="D10" s="5"/>
      <c r="E10" s="5"/>
      <c r="F10" s="5"/>
      <c r="G10" s="5"/>
      <c r="H10" s="5"/>
    </row>
    <row r="11" spans="1:37" s="37" customFormat="1" x14ac:dyDescent="0.25">
      <c r="B11" s="39" t="s">
        <v>163</v>
      </c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</row>
    <row r="12" spans="1:37" s="37" customFormat="1" ht="15" customHeight="1" x14ac:dyDescent="0.25">
      <c r="B12" s="52"/>
      <c r="C12" s="313">
        <v>2021</v>
      </c>
      <c r="D12" s="313"/>
      <c r="E12" s="313"/>
      <c r="F12" s="313"/>
      <c r="G12" s="313"/>
      <c r="H12" s="313"/>
      <c r="I12" s="313"/>
      <c r="J12" s="313"/>
      <c r="K12" s="313"/>
      <c r="L12" s="313"/>
      <c r="M12" s="313"/>
      <c r="N12" s="313"/>
      <c r="Y12" s="40"/>
      <c r="AA12" s="41">
        <v>42767</v>
      </c>
      <c r="AB12" s="41">
        <v>42795</v>
      </c>
      <c r="AC12" s="41">
        <v>42826</v>
      </c>
      <c r="AD12" s="41">
        <v>42856</v>
      </c>
      <c r="AE12" s="41">
        <v>42887</v>
      </c>
      <c r="AF12" s="41">
        <v>42917</v>
      </c>
      <c r="AG12" s="41">
        <v>42948</v>
      </c>
      <c r="AH12" s="41">
        <v>42979</v>
      </c>
      <c r="AI12" s="41">
        <v>43009</v>
      </c>
      <c r="AJ12" s="41">
        <v>43040</v>
      </c>
      <c r="AK12" s="41">
        <v>43070</v>
      </c>
    </row>
    <row r="13" spans="1:37" s="37" customFormat="1" x14ac:dyDescent="0.25">
      <c r="B13" s="10"/>
      <c r="C13" s="10" t="s">
        <v>23</v>
      </c>
      <c r="D13" s="10" t="s">
        <v>24</v>
      </c>
      <c r="E13" s="10" t="s">
        <v>25</v>
      </c>
      <c r="F13" s="10" t="s">
        <v>26</v>
      </c>
      <c r="G13" s="10" t="s">
        <v>27</v>
      </c>
      <c r="H13" s="10" t="s">
        <v>28</v>
      </c>
      <c r="I13" s="10" t="s">
        <v>29</v>
      </c>
      <c r="J13" s="10" t="s">
        <v>30</v>
      </c>
      <c r="K13" s="10" t="s">
        <v>49</v>
      </c>
      <c r="L13" s="10" t="s">
        <v>32</v>
      </c>
      <c r="M13" s="10" t="s">
        <v>33</v>
      </c>
      <c r="N13" s="10" t="s">
        <v>22</v>
      </c>
      <c r="Y13" s="40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</row>
    <row r="14" spans="1:37" s="37" customFormat="1" ht="16.5" customHeight="1" x14ac:dyDescent="0.25">
      <c r="B14" s="43" t="s">
        <v>115</v>
      </c>
      <c r="C14" s="42">
        <v>0.3</v>
      </c>
      <c r="D14" s="42">
        <v>0.2</v>
      </c>
      <c r="E14" s="42">
        <v>0</v>
      </c>
      <c r="F14" s="42">
        <v>-0.3</v>
      </c>
      <c r="G14" s="42">
        <v>-0.1</v>
      </c>
      <c r="H14" s="42">
        <v>-0.1</v>
      </c>
      <c r="I14" s="42">
        <v>-0.1</v>
      </c>
      <c r="J14" s="42">
        <v>0.1</v>
      </c>
      <c r="K14" s="42">
        <v>0.1</v>
      </c>
      <c r="L14" s="42">
        <v>0.2</v>
      </c>
      <c r="M14" s="42">
        <v>0.2</v>
      </c>
      <c r="N14" s="42">
        <v>0.3</v>
      </c>
      <c r="Y14" s="40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</row>
    <row r="15" spans="1:37" s="37" customFormat="1" ht="16.5" customHeight="1" x14ac:dyDescent="0.25">
      <c r="B15" s="43" t="s">
        <v>116</v>
      </c>
      <c r="C15" s="42">
        <v>0.1</v>
      </c>
      <c r="D15" s="42">
        <v>0.1</v>
      </c>
      <c r="E15" s="42">
        <v>0.1</v>
      </c>
      <c r="F15" s="42">
        <v>0.1</v>
      </c>
      <c r="G15" s="42">
        <v>0.2</v>
      </c>
      <c r="H15" s="42">
        <v>0.3</v>
      </c>
      <c r="I15" s="42">
        <v>0.3</v>
      </c>
      <c r="J15" s="42">
        <v>0.4</v>
      </c>
      <c r="K15" s="42">
        <v>0.4</v>
      </c>
      <c r="L15" s="42">
        <v>0.4</v>
      </c>
      <c r="M15" s="42">
        <v>0.4</v>
      </c>
      <c r="N15" s="42">
        <v>0.4</v>
      </c>
      <c r="Y15" s="40"/>
      <c r="AA15" s="42"/>
      <c r="AB15" s="42"/>
      <c r="AC15" s="42"/>
      <c r="AD15" s="42"/>
      <c r="AE15" s="42"/>
      <c r="AF15" s="42"/>
      <c r="AG15" s="42"/>
      <c r="AH15" s="42"/>
      <c r="AI15" s="42"/>
      <c r="AJ15" s="42"/>
      <c r="AK15" s="42"/>
    </row>
    <row r="16" spans="1:37" s="37" customFormat="1" ht="16.5" customHeight="1" x14ac:dyDescent="0.25">
      <c r="B16" s="43" t="s">
        <v>117</v>
      </c>
      <c r="C16" s="42">
        <v>-0.3</v>
      </c>
      <c r="D16" s="42">
        <v>-0.3</v>
      </c>
      <c r="E16" s="42">
        <v>-0.3</v>
      </c>
      <c r="F16" s="42">
        <v>-0.3</v>
      </c>
      <c r="G16" s="42">
        <v>-0.3</v>
      </c>
      <c r="H16" s="42">
        <v>-0.2</v>
      </c>
      <c r="I16" s="42">
        <v>-0.2</v>
      </c>
      <c r="J16" s="42">
        <v>-0.2</v>
      </c>
      <c r="K16" s="42">
        <v>-0.1</v>
      </c>
      <c r="L16" s="42">
        <v>-0.1</v>
      </c>
      <c r="M16" s="42">
        <v>-0.1</v>
      </c>
      <c r="N16" s="42">
        <v>-0.2</v>
      </c>
      <c r="Y16" s="40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</row>
    <row r="17" spans="2:37" s="37" customFormat="1" ht="16.5" customHeight="1" x14ac:dyDescent="0.25">
      <c r="B17" s="193" t="s">
        <v>118</v>
      </c>
      <c r="C17" s="194">
        <v>0.6</v>
      </c>
      <c r="D17" s="194">
        <v>0.4</v>
      </c>
      <c r="E17" s="194">
        <v>0.2</v>
      </c>
      <c r="F17" s="194">
        <v>0</v>
      </c>
      <c r="G17" s="194">
        <v>-0.1</v>
      </c>
      <c r="H17" s="194">
        <v>-0.1</v>
      </c>
      <c r="I17" s="194">
        <v>-0.2</v>
      </c>
      <c r="J17" s="194">
        <v>-0.1</v>
      </c>
      <c r="K17" s="194">
        <v>-0.1</v>
      </c>
      <c r="L17" s="194">
        <v>-0.1</v>
      </c>
      <c r="M17" s="194">
        <v>-0.1</v>
      </c>
      <c r="N17" s="194">
        <v>0</v>
      </c>
      <c r="Y17" s="40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</row>
    <row r="18" spans="2:37" s="37" customFormat="1" ht="6.75" customHeight="1" x14ac:dyDescent="0.25">
      <c r="B18" s="43"/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2"/>
      <c r="T18" s="42"/>
      <c r="U18" s="42"/>
      <c r="V18" s="42"/>
      <c r="W18" s="42"/>
      <c r="X18" s="42"/>
      <c r="Y18" s="40"/>
      <c r="Z18" s="42"/>
      <c r="AA18" s="42"/>
      <c r="AB18" s="42"/>
      <c r="AC18" s="42"/>
      <c r="AD18" s="42"/>
      <c r="AE18" s="42"/>
      <c r="AF18" s="42"/>
      <c r="AG18" s="42"/>
      <c r="AH18" s="42"/>
      <c r="AI18" s="42"/>
      <c r="AJ18" s="42"/>
      <c r="AK18" s="42"/>
    </row>
    <row r="19" spans="2:37" x14ac:dyDescent="0.25">
      <c r="B19" s="196" t="s">
        <v>51</v>
      </c>
      <c r="C19" s="196"/>
      <c r="D19" s="196"/>
      <c r="E19" s="196"/>
      <c r="F19" s="196"/>
      <c r="G19" s="196"/>
      <c r="H19" s="196"/>
      <c r="I19" s="196"/>
      <c r="J19" s="196"/>
      <c r="K19" s="196"/>
      <c r="L19" s="196"/>
      <c r="M19" s="196"/>
      <c r="N19" s="196"/>
      <c r="O19" s="19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</row>
    <row r="20" spans="2:37" x14ac:dyDescent="0.25"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</row>
    <row r="21" spans="2:37" x14ac:dyDescent="0.25"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</row>
    <row r="22" spans="2:37" x14ac:dyDescent="0.25"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</row>
    <row r="23" spans="2:37" x14ac:dyDescent="0.25">
      <c r="C23" s="7"/>
      <c r="D23" s="7"/>
      <c r="E23" s="7"/>
      <c r="F23" s="7"/>
      <c r="G23" s="7"/>
      <c r="H23" s="7"/>
      <c r="I23" s="7"/>
      <c r="J23" s="7"/>
      <c r="M23" s="7"/>
      <c r="N23" s="7"/>
      <c r="P23" s="7"/>
      <c r="Q23" s="7"/>
      <c r="S23" s="7"/>
      <c r="T23" s="7"/>
      <c r="V23" s="7"/>
      <c r="W23" s="7"/>
    </row>
    <row r="24" spans="2:37" x14ac:dyDescent="0.25"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</row>
    <row r="25" spans="2:37" x14ac:dyDescent="0.25">
      <c r="C25" s="7"/>
      <c r="F25" s="7"/>
    </row>
    <row r="26" spans="2:37" x14ac:dyDescent="0.25">
      <c r="F26" s="7"/>
    </row>
    <row r="27" spans="2:37" x14ac:dyDescent="0.25"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</row>
    <row r="28" spans="2:37" x14ac:dyDescent="0.25"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</row>
    <row r="29" spans="2:37" x14ac:dyDescent="0.25"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</row>
  </sheetData>
  <mergeCells count="4">
    <mergeCell ref="D6:G6"/>
    <mergeCell ref="H6:K6"/>
    <mergeCell ref="L6:O6"/>
    <mergeCell ref="C12:N12"/>
  </mergeCells>
  <hyperlinks>
    <hyperlink ref="A1" location="Índice!A1" display="Índice" xr:uid="{00000000-0004-0000-0400-000000000000}"/>
  </hyperlink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7C6232-1246-4698-BBBA-B01F9468D845}">
  <dimension ref="A1:O15"/>
  <sheetViews>
    <sheetView showGridLines="0" workbookViewId="0"/>
  </sheetViews>
  <sheetFormatPr defaultRowHeight="13.5" x14ac:dyDescent="0.25"/>
  <cols>
    <col min="1" max="1" width="9.85546875" style="1" customWidth="1"/>
    <col min="2" max="2" width="45" style="1" customWidth="1"/>
    <col min="3" max="15" width="13" style="1" customWidth="1"/>
    <col min="16" max="16384" width="9.140625" style="1"/>
  </cols>
  <sheetData>
    <row r="1" spans="1:15" x14ac:dyDescent="0.25">
      <c r="A1" s="13" t="s">
        <v>1</v>
      </c>
    </row>
    <row r="3" spans="1:15" x14ac:dyDescent="0.25">
      <c r="B3" s="2" t="str">
        <f>+Índice!B14</f>
        <v xml:space="preserve">Gráfico 5 –  Evolução do n.º de beneficiários do subsídio de desemprego, da despesa com prestações de desemprego e do valor médio da prestação </v>
      </c>
    </row>
    <row r="4" spans="1:15" ht="14.25" customHeight="1" x14ac:dyDescent="0.25">
      <c r="B4" s="2"/>
    </row>
    <row r="5" spans="1:15" x14ac:dyDescent="0.25">
      <c r="B5" s="4" t="s">
        <v>242</v>
      </c>
    </row>
    <row r="6" spans="1:15" ht="16.5" customHeight="1" x14ac:dyDescent="0.25">
      <c r="B6" s="9"/>
      <c r="C6" s="106">
        <v>2018</v>
      </c>
      <c r="D6" s="315">
        <v>2019</v>
      </c>
      <c r="E6" s="313"/>
      <c r="F6" s="313"/>
      <c r="G6" s="316"/>
      <c r="H6" s="315">
        <v>2020</v>
      </c>
      <c r="I6" s="313"/>
      <c r="J6" s="313"/>
      <c r="K6" s="316"/>
      <c r="L6" s="315">
        <v>2021</v>
      </c>
      <c r="M6" s="313"/>
      <c r="N6" s="313"/>
      <c r="O6" s="316"/>
    </row>
    <row r="7" spans="1:15" ht="16.5" customHeight="1" x14ac:dyDescent="0.25">
      <c r="B7" s="113"/>
      <c r="C7" s="111" t="s">
        <v>22</v>
      </c>
      <c r="D7" s="112" t="s">
        <v>25</v>
      </c>
      <c r="E7" s="10" t="s">
        <v>28</v>
      </c>
      <c r="F7" s="10" t="s">
        <v>49</v>
      </c>
      <c r="G7" s="111" t="s">
        <v>22</v>
      </c>
      <c r="H7" s="112" t="s">
        <v>25</v>
      </c>
      <c r="I7" s="10" t="s">
        <v>28</v>
      </c>
      <c r="J7" s="10" t="s">
        <v>49</v>
      </c>
      <c r="K7" s="111" t="s">
        <v>22</v>
      </c>
      <c r="L7" s="112" t="s">
        <v>25</v>
      </c>
      <c r="M7" s="10" t="s">
        <v>28</v>
      </c>
      <c r="N7" s="10" t="s">
        <v>49</v>
      </c>
      <c r="O7" s="111" t="s">
        <v>22</v>
      </c>
    </row>
    <row r="8" spans="1:15" ht="16.5" customHeight="1" x14ac:dyDescent="0.25">
      <c r="B8" s="29" t="s">
        <v>90</v>
      </c>
      <c r="C8" s="190">
        <v>-6.2</v>
      </c>
      <c r="D8" s="191">
        <v>-5.9</v>
      </c>
      <c r="E8" s="42">
        <v>-4.2</v>
      </c>
      <c r="F8" s="42">
        <v>-3.7</v>
      </c>
      <c r="G8" s="190">
        <v>-1.3</v>
      </c>
      <c r="H8" s="191">
        <v>-1.7</v>
      </c>
      <c r="I8" s="42">
        <v>36.6</v>
      </c>
      <c r="J8" s="42">
        <v>35.9</v>
      </c>
      <c r="K8" s="190">
        <v>39.700000000000003</v>
      </c>
      <c r="L8" s="191">
        <v>49.5</v>
      </c>
      <c r="M8" s="42">
        <v>6.4</v>
      </c>
      <c r="N8" s="42">
        <v>-0.7</v>
      </c>
      <c r="O8" s="190">
        <v>-14</v>
      </c>
    </row>
    <row r="9" spans="1:15" ht="16.5" customHeight="1" x14ac:dyDescent="0.25">
      <c r="B9" s="29" t="s">
        <v>91</v>
      </c>
      <c r="C9" s="42">
        <v>5.9</v>
      </c>
      <c r="D9" s="42">
        <v>2.2000000000000002</v>
      </c>
      <c r="E9" s="42">
        <v>2.6</v>
      </c>
      <c r="F9" s="42">
        <v>2.1</v>
      </c>
      <c r="G9" s="42">
        <v>1.8</v>
      </c>
      <c r="H9" s="42">
        <v>1.4</v>
      </c>
      <c r="I9" s="42">
        <v>-0.2</v>
      </c>
      <c r="J9" s="42">
        <v>-1.3</v>
      </c>
      <c r="K9" s="42">
        <v>-0.8</v>
      </c>
      <c r="L9" s="42">
        <v>-1</v>
      </c>
      <c r="M9" s="42">
        <v>1.3</v>
      </c>
      <c r="N9" s="42">
        <v>3.3</v>
      </c>
      <c r="O9" s="42">
        <v>3.7</v>
      </c>
    </row>
    <row r="10" spans="1:15" ht="16.5" customHeight="1" x14ac:dyDescent="0.25">
      <c r="B10" s="43" t="s">
        <v>92</v>
      </c>
      <c r="C10" s="42">
        <v>-1.9</v>
      </c>
      <c r="D10" s="42">
        <v>-8.4</v>
      </c>
      <c r="E10" s="42">
        <v>-6.4</v>
      </c>
      <c r="F10" s="42">
        <v>-6.3</v>
      </c>
      <c r="G10" s="42">
        <v>2.8</v>
      </c>
      <c r="H10" s="42">
        <v>0.5</v>
      </c>
      <c r="I10" s="42">
        <v>49.5</v>
      </c>
      <c r="J10" s="42">
        <v>45.1</v>
      </c>
      <c r="K10" s="42">
        <v>41.8</v>
      </c>
      <c r="L10" s="42">
        <v>53.4</v>
      </c>
      <c r="M10" s="42">
        <v>-11.4</v>
      </c>
      <c r="N10" s="42">
        <v>-15.7</v>
      </c>
      <c r="O10" s="42">
        <v>-19.600000000000001</v>
      </c>
    </row>
    <row r="11" spans="1:15" ht="16.5" customHeight="1" x14ac:dyDescent="0.25">
      <c r="B11" s="193" t="s">
        <v>205</v>
      </c>
      <c r="C11" s="194">
        <v>6.7</v>
      </c>
      <c r="D11" s="194">
        <v>6.9</v>
      </c>
      <c r="E11" s="194">
        <v>6.4</v>
      </c>
      <c r="F11" s="194">
        <v>6.3</v>
      </c>
      <c r="G11" s="194">
        <v>6.9</v>
      </c>
      <c r="H11" s="194">
        <v>6.8</v>
      </c>
      <c r="I11" s="194">
        <v>5.7</v>
      </c>
      <c r="J11" s="194">
        <v>8</v>
      </c>
      <c r="K11" s="194">
        <v>7.3</v>
      </c>
      <c r="L11" s="194">
        <v>7.1</v>
      </c>
      <c r="M11" s="194">
        <v>6.7</v>
      </c>
      <c r="N11" s="194">
        <v>6.1</v>
      </c>
      <c r="O11" s="194">
        <v>6.3</v>
      </c>
    </row>
    <row r="12" spans="1:15" ht="6" customHeight="1" x14ac:dyDescent="0.25">
      <c r="B12" s="43"/>
      <c r="C12" s="197"/>
      <c r="D12" s="197"/>
      <c r="E12" s="197"/>
      <c r="F12" s="197"/>
      <c r="G12" s="197"/>
      <c r="H12" s="197"/>
      <c r="I12" s="197"/>
      <c r="J12" s="197"/>
      <c r="K12" s="197"/>
      <c r="L12" s="197"/>
      <c r="M12" s="197"/>
      <c r="N12" s="197"/>
      <c r="O12" s="197"/>
    </row>
    <row r="13" spans="1:15" ht="12.75" customHeight="1" x14ac:dyDescent="0.25">
      <c r="B13" s="317" t="s">
        <v>164</v>
      </c>
      <c r="C13" s="317"/>
      <c r="D13" s="317"/>
      <c r="E13" s="317"/>
      <c r="F13" s="317"/>
      <c r="G13" s="317"/>
      <c r="H13" s="317"/>
      <c r="I13" s="317"/>
      <c r="J13" s="317"/>
      <c r="K13" s="317"/>
      <c r="L13" s="35"/>
      <c r="M13" s="35"/>
    </row>
    <row r="14" spans="1:15" x14ac:dyDescent="0.25">
      <c r="B14" s="198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199"/>
      <c r="O14" s="199"/>
    </row>
    <row r="15" spans="1:15" x14ac:dyDescent="0.25">
      <c r="B15" s="36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</row>
  </sheetData>
  <mergeCells count="4">
    <mergeCell ref="H6:K6"/>
    <mergeCell ref="D6:G6"/>
    <mergeCell ref="B13:K13"/>
    <mergeCell ref="L6:O6"/>
  </mergeCells>
  <hyperlinks>
    <hyperlink ref="A1" location="Índice!A1" display="Índice" xr:uid="{118F6C79-27C5-403B-864C-6B862F943556}"/>
  </hyperlink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O22"/>
  <sheetViews>
    <sheetView showGridLines="0" workbookViewId="0"/>
  </sheetViews>
  <sheetFormatPr defaultRowHeight="13.5" x14ac:dyDescent="0.25"/>
  <cols>
    <col min="1" max="1" width="9.85546875" style="1" customWidth="1"/>
    <col min="2" max="2" width="20.42578125" style="1" customWidth="1"/>
    <col min="3" max="14" width="13" style="1" customWidth="1"/>
    <col min="15" max="16384" width="9.140625" style="1"/>
  </cols>
  <sheetData>
    <row r="1" spans="1:15" x14ac:dyDescent="0.25">
      <c r="A1" s="13" t="s">
        <v>1</v>
      </c>
    </row>
    <row r="3" spans="1:15" x14ac:dyDescent="0.25">
      <c r="B3" s="2" t="str">
        <f>+Índice!B15</f>
        <v>Gráfico 6 – Evolução acumulada do saldo orçamental da Segurança Social (M€)</v>
      </c>
    </row>
    <row r="4" spans="1:15" ht="14.25" x14ac:dyDescent="0.3">
      <c r="B4" s="4"/>
    </row>
    <row r="5" spans="1:15" ht="16.5" customHeight="1" x14ac:dyDescent="0.25">
      <c r="B5" s="54"/>
      <c r="C5" s="54" t="s">
        <v>23</v>
      </c>
      <c r="D5" s="54" t="s">
        <v>24</v>
      </c>
      <c r="E5" s="54" t="s">
        <v>25</v>
      </c>
      <c r="F5" s="54" t="s">
        <v>26</v>
      </c>
      <c r="G5" s="54" t="s">
        <v>27</v>
      </c>
      <c r="H5" s="54" t="s">
        <v>28</v>
      </c>
      <c r="I5" s="54" t="s">
        <v>29</v>
      </c>
      <c r="J5" s="54" t="s">
        <v>30</v>
      </c>
      <c r="K5" s="54" t="s">
        <v>49</v>
      </c>
      <c r="L5" s="54" t="s">
        <v>32</v>
      </c>
      <c r="M5" s="54" t="s">
        <v>33</v>
      </c>
      <c r="N5" s="54" t="s">
        <v>22</v>
      </c>
    </row>
    <row r="6" spans="1:15" ht="16.5" customHeight="1" x14ac:dyDescent="0.25">
      <c r="B6" s="43">
        <v>2021</v>
      </c>
      <c r="C6" s="197">
        <v>487</v>
      </c>
      <c r="D6" s="197">
        <v>432</v>
      </c>
      <c r="E6" s="197">
        <v>230</v>
      </c>
      <c r="F6" s="197">
        <v>226</v>
      </c>
      <c r="G6" s="197">
        <v>299</v>
      </c>
      <c r="H6" s="197">
        <v>587</v>
      </c>
      <c r="I6" s="197">
        <v>-446</v>
      </c>
      <c r="J6" s="197">
        <v>50</v>
      </c>
      <c r="K6" s="197">
        <v>449</v>
      </c>
      <c r="L6" s="197">
        <v>859</v>
      </c>
      <c r="M6" s="197">
        <v>1120</v>
      </c>
      <c r="N6" s="197">
        <v>2254</v>
      </c>
    </row>
    <row r="7" spans="1:15" ht="16.5" customHeight="1" x14ac:dyDescent="0.25">
      <c r="B7" s="43" t="s">
        <v>165</v>
      </c>
      <c r="C7" s="197">
        <v>479</v>
      </c>
      <c r="D7" s="197">
        <v>885</v>
      </c>
      <c r="E7" s="197">
        <v>1064</v>
      </c>
      <c r="F7" s="197">
        <v>1032</v>
      </c>
      <c r="G7" s="197">
        <v>529</v>
      </c>
      <c r="H7" s="197">
        <v>269</v>
      </c>
      <c r="I7" s="197">
        <v>-526</v>
      </c>
      <c r="J7" s="197">
        <v>-191</v>
      </c>
      <c r="K7" s="197">
        <v>-66</v>
      </c>
      <c r="L7" s="197">
        <v>164</v>
      </c>
      <c r="M7" s="197">
        <v>1938</v>
      </c>
      <c r="N7" s="197">
        <v>2071</v>
      </c>
    </row>
    <row r="8" spans="1:15" ht="16.5" customHeight="1" x14ac:dyDescent="0.25">
      <c r="B8" s="193" t="s">
        <v>243</v>
      </c>
      <c r="C8" s="200">
        <v>329</v>
      </c>
      <c r="D8" s="200">
        <v>345</v>
      </c>
      <c r="E8" s="200">
        <v>142</v>
      </c>
      <c r="F8" s="200">
        <v>142</v>
      </c>
      <c r="G8" s="200">
        <v>233</v>
      </c>
      <c r="H8" s="200">
        <v>550</v>
      </c>
      <c r="I8" s="200">
        <v>-467</v>
      </c>
      <c r="J8" s="200">
        <v>47</v>
      </c>
      <c r="K8" s="200">
        <v>403</v>
      </c>
      <c r="L8" s="200">
        <v>764</v>
      </c>
      <c r="M8" s="200">
        <v>1054</v>
      </c>
      <c r="N8" s="200">
        <v>2250</v>
      </c>
    </row>
    <row r="9" spans="1:15" ht="18.75" customHeight="1" x14ac:dyDescent="0.25">
      <c r="B9" s="317" t="s">
        <v>35</v>
      </c>
      <c r="C9" s="317"/>
      <c r="D9" s="317"/>
      <c r="E9" s="317"/>
      <c r="F9" s="317"/>
      <c r="G9" s="317"/>
      <c r="H9" s="317"/>
      <c r="I9" s="317"/>
      <c r="J9" s="317"/>
      <c r="K9" s="317"/>
      <c r="L9" s="317"/>
      <c r="M9" s="317"/>
      <c r="N9" s="317"/>
    </row>
    <row r="10" spans="1:15" x14ac:dyDescent="0.25">
      <c r="B10" s="198"/>
      <c r="C10" s="199"/>
      <c r="D10" s="199"/>
      <c r="E10" s="199"/>
      <c r="F10" s="199"/>
      <c r="G10" s="199"/>
      <c r="H10" s="199"/>
      <c r="I10" s="199"/>
      <c r="J10" s="199"/>
      <c r="K10" s="199"/>
      <c r="L10" s="199"/>
      <c r="M10" s="199"/>
      <c r="N10" s="199"/>
    </row>
    <row r="11" spans="1:15" x14ac:dyDescent="0.25">
      <c r="B11" s="201"/>
      <c r="C11" s="199"/>
      <c r="D11" s="199"/>
      <c r="E11" s="199"/>
      <c r="F11" s="199"/>
      <c r="G11" s="199"/>
      <c r="H11" s="199"/>
      <c r="I11" s="199"/>
      <c r="J11" s="199"/>
      <c r="K11" s="199"/>
      <c r="L11" s="199"/>
      <c r="M11" s="199"/>
      <c r="N11" s="199"/>
      <c r="O11" s="199"/>
    </row>
    <row r="12" spans="1:15" x14ac:dyDescent="0.25">
      <c r="B12" s="201"/>
      <c r="C12" s="199"/>
      <c r="D12" s="199"/>
      <c r="E12" s="199"/>
      <c r="F12" s="199"/>
      <c r="G12" s="199"/>
      <c r="H12" s="199"/>
      <c r="I12" s="199"/>
      <c r="J12" s="199"/>
      <c r="K12" s="199"/>
      <c r="L12" s="199"/>
      <c r="M12" s="199"/>
      <c r="N12" s="199"/>
    </row>
    <row r="13" spans="1:15" x14ac:dyDescent="0.25">
      <c r="B13" s="7"/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199"/>
    </row>
    <row r="14" spans="1:15" x14ac:dyDescent="0.25"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199"/>
    </row>
    <row r="22" ht="24.75" customHeight="1" x14ac:dyDescent="0.25"/>
  </sheetData>
  <mergeCells count="1">
    <mergeCell ref="B9:N9"/>
  </mergeCells>
  <hyperlinks>
    <hyperlink ref="A1" location="Índice!A1" display="Índice" xr:uid="{00000000-0004-0000-0500-000000000000}"/>
  </hyperlink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15"/>
  <sheetViews>
    <sheetView showGridLines="0" workbookViewId="0"/>
  </sheetViews>
  <sheetFormatPr defaultRowHeight="13.5" x14ac:dyDescent="0.25"/>
  <cols>
    <col min="1" max="1" width="10.28515625" style="1" customWidth="1"/>
    <col min="2" max="2" width="35.85546875" style="1" customWidth="1"/>
    <col min="3" max="8" width="13.140625" style="1" customWidth="1"/>
    <col min="9" max="9" width="16.85546875" style="1" customWidth="1"/>
    <col min="10" max="16384" width="9.140625" style="1"/>
  </cols>
  <sheetData>
    <row r="1" spans="1:9" x14ac:dyDescent="0.25">
      <c r="A1" s="13" t="s">
        <v>1</v>
      </c>
    </row>
    <row r="3" spans="1:9" x14ac:dyDescent="0.25">
      <c r="B3" s="2" t="str">
        <f>+Índice!B16</f>
        <v>Gráfico 7 – Saldo orçamental por sistema excluindo FSE e FEAC (M€)</v>
      </c>
    </row>
    <row r="4" spans="1:9" ht="14.25" x14ac:dyDescent="0.3">
      <c r="B4" s="4"/>
    </row>
    <row r="5" spans="1:9" ht="19.5" customHeight="1" x14ac:dyDescent="0.3">
      <c r="B5" s="114"/>
      <c r="C5" s="116">
        <v>2016</v>
      </c>
      <c r="D5" s="116">
        <v>2017</v>
      </c>
      <c r="E5" s="116">
        <v>2018</v>
      </c>
      <c r="F5" s="115">
        <v>2019</v>
      </c>
      <c r="G5" s="116">
        <v>2020</v>
      </c>
      <c r="H5" s="318">
        <v>2021</v>
      </c>
      <c r="I5" s="318"/>
    </row>
    <row r="6" spans="1:9" ht="19.5" customHeight="1" x14ac:dyDescent="0.25">
      <c r="B6" s="10"/>
      <c r="C6" s="10" t="s">
        <v>97</v>
      </c>
      <c r="D6" s="10" t="s">
        <v>97</v>
      </c>
      <c r="E6" s="10" t="s">
        <v>97</v>
      </c>
      <c r="F6" s="10" t="s">
        <v>97</v>
      </c>
      <c r="G6" s="10" t="s">
        <v>97</v>
      </c>
      <c r="H6" s="10" t="s">
        <v>97</v>
      </c>
      <c r="I6" s="10" t="s">
        <v>238</v>
      </c>
    </row>
    <row r="7" spans="1:9" ht="19.5" customHeight="1" x14ac:dyDescent="0.25">
      <c r="B7" s="202" t="s">
        <v>170</v>
      </c>
      <c r="C7" s="203">
        <v>374</v>
      </c>
      <c r="D7" s="203">
        <v>532</v>
      </c>
      <c r="E7" s="203">
        <v>346</v>
      </c>
      <c r="F7" s="204">
        <v>443</v>
      </c>
      <c r="G7" s="203">
        <v>423</v>
      </c>
      <c r="H7" s="204">
        <v>594</v>
      </c>
      <c r="I7" s="204">
        <v>-53</v>
      </c>
    </row>
    <row r="8" spans="1:9" ht="19.5" customHeight="1" x14ac:dyDescent="0.25">
      <c r="B8" s="202" t="s">
        <v>171</v>
      </c>
      <c r="C8" s="203">
        <v>1143</v>
      </c>
      <c r="D8" s="203">
        <v>1557</v>
      </c>
      <c r="E8" s="203">
        <v>1596</v>
      </c>
      <c r="F8" s="204">
        <v>2333</v>
      </c>
      <c r="G8" s="203">
        <v>1649</v>
      </c>
      <c r="H8" s="204">
        <v>1656</v>
      </c>
      <c r="I8" s="204">
        <v>694</v>
      </c>
    </row>
    <row r="9" spans="1:9" ht="19.5" customHeight="1" x14ac:dyDescent="0.25">
      <c r="B9" s="205" t="s">
        <v>89</v>
      </c>
      <c r="C9" s="206">
        <v>0</v>
      </c>
      <c r="D9" s="206">
        <v>0</v>
      </c>
      <c r="E9" s="206">
        <v>0</v>
      </c>
      <c r="F9" s="206">
        <v>0</v>
      </c>
      <c r="G9" s="206">
        <v>0</v>
      </c>
      <c r="H9" s="206">
        <v>0</v>
      </c>
      <c r="I9" s="206">
        <v>0</v>
      </c>
    </row>
    <row r="10" spans="1:9" ht="14.25" customHeight="1" x14ac:dyDescent="0.25">
      <c r="B10" s="207" t="s">
        <v>35</v>
      </c>
      <c r="C10" s="202"/>
      <c r="D10" s="202"/>
      <c r="E10" s="202"/>
      <c r="F10" s="207"/>
      <c r="G10" s="202"/>
      <c r="H10" s="202"/>
      <c r="I10" s="36"/>
    </row>
    <row r="11" spans="1:9" ht="14.25" customHeight="1" x14ac:dyDescent="0.25">
      <c r="B11" s="208"/>
      <c r="C11" s="209"/>
      <c r="D11" s="209"/>
      <c r="E11" s="209"/>
      <c r="F11" s="210"/>
      <c r="G11" s="209"/>
      <c r="H11" s="209"/>
      <c r="I11" s="36"/>
    </row>
    <row r="12" spans="1:9" x14ac:dyDescent="0.25">
      <c r="B12" s="36"/>
      <c r="C12" s="36"/>
      <c r="D12" s="36"/>
      <c r="E12" s="36"/>
      <c r="F12" s="36"/>
      <c r="G12" s="36"/>
      <c r="H12" s="36"/>
      <c r="I12" s="36"/>
    </row>
    <row r="13" spans="1:9" x14ac:dyDescent="0.25">
      <c r="B13" s="36"/>
      <c r="C13" s="36"/>
      <c r="D13" s="36"/>
      <c r="E13" s="36"/>
      <c r="F13" s="36"/>
      <c r="G13" s="36"/>
      <c r="H13" s="36"/>
      <c r="I13" s="36"/>
    </row>
    <row r="14" spans="1:9" x14ac:dyDescent="0.25">
      <c r="B14" s="36"/>
      <c r="C14" s="36"/>
      <c r="D14" s="36"/>
      <c r="E14" s="36"/>
      <c r="F14" s="36"/>
      <c r="G14" s="36"/>
      <c r="H14" s="36"/>
      <c r="I14" s="36"/>
    </row>
    <row r="15" spans="1:9" x14ac:dyDescent="0.25">
      <c r="B15" s="36"/>
      <c r="C15" s="36"/>
      <c r="D15" s="36"/>
      <c r="E15" s="36"/>
      <c r="F15" s="36"/>
      <c r="G15" s="36"/>
      <c r="H15" s="36"/>
      <c r="I15" s="36"/>
    </row>
  </sheetData>
  <mergeCells count="1">
    <mergeCell ref="H5:I5"/>
  </mergeCells>
  <phoneticPr fontId="19" type="noConversion"/>
  <hyperlinks>
    <hyperlink ref="A1" location="Índice!A1" display="Índice" xr:uid="{00000000-0004-0000-0700-000000000000}"/>
  </hyperlink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9A6293-532D-42FE-8AE4-FBBAE15D7612}">
  <dimension ref="A1:D22"/>
  <sheetViews>
    <sheetView showGridLines="0" workbookViewId="0"/>
  </sheetViews>
  <sheetFormatPr defaultRowHeight="13.5" x14ac:dyDescent="0.25"/>
  <cols>
    <col min="1" max="1" width="10.28515625" style="1" customWidth="1"/>
    <col min="2" max="2" width="35.85546875" style="1" customWidth="1"/>
    <col min="3" max="4" width="12.85546875" style="1" customWidth="1"/>
    <col min="5" max="16384" width="9.140625" style="1"/>
  </cols>
  <sheetData>
    <row r="1" spans="1:4" x14ac:dyDescent="0.25">
      <c r="A1" s="13" t="s">
        <v>1</v>
      </c>
    </row>
    <row r="3" spans="1:4" x14ac:dyDescent="0.25">
      <c r="B3" s="2" t="str">
        <f>+Índice!B17</f>
        <v>Gráfico 8 – Contributo dos subsistemas para o saldo orçamental excluindo FSE e FEAC (M€)</v>
      </c>
    </row>
    <row r="4" spans="1:4" ht="14.25" x14ac:dyDescent="0.3">
      <c r="B4" s="4"/>
    </row>
    <row r="5" spans="1:4" ht="26.25" customHeight="1" x14ac:dyDescent="0.25">
      <c r="B5" s="54"/>
      <c r="C5" s="54" t="s">
        <v>238</v>
      </c>
      <c r="D5" s="54" t="s">
        <v>244</v>
      </c>
    </row>
    <row r="6" spans="1:4" ht="19.5" customHeight="1" x14ac:dyDescent="0.25">
      <c r="B6" s="202" t="s">
        <v>166</v>
      </c>
      <c r="C6" s="204">
        <v>308</v>
      </c>
      <c r="D6" s="204">
        <v>530</v>
      </c>
    </row>
    <row r="7" spans="1:4" ht="19.5" customHeight="1" x14ac:dyDescent="0.25">
      <c r="B7" s="202" t="s">
        <v>167</v>
      </c>
      <c r="C7" s="204">
        <v>-53</v>
      </c>
      <c r="D7" s="204">
        <v>20</v>
      </c>
    </row>
    <row r="8" spans="1:4" ht="19.5" customHeight="1" x14ac:dyDescent="0.25">
      <c r="B8" s="202" t="s">
        <v>168</v>
      </c>
      <c r="C8" s="204">
        <v>-169</v>
      </c>
      <c r="D8" s="204">
        <v>45</v>
      </c>
    </row>
    <row r="9" spans="1:4" ht="19.5" customHeight="1" x14ac:dyDescent="0.25">
      <c r="B9" s="202" t="s">
        <v>112</v>
      </c>
      <c r="C9" s="204">
        <v>694</v>
      </c>
      <c r="D9" s="204">
        <v>1656</v>
      </c>
    </row>
    <row r="10" spans="1:4" ht="19.5" customHeight="1" x14ac:dyDescent="0.25">
      <c r="B10" s="202" t="s">
        <v>89</v>
      </c>
      <c r="C10" s="204">
        <v>0</v>
      </c>
      <c r="D10" s="204">
        <v>0</v>
      </c>
    </row>
    <row r="11" spans="1:4" ht="19.5" customHeight="1" x14ac:dyDescent="0.25">
      <c r="B11" s="205" t="s">
        <v>169</v>
      </c>
      <c r="C11" s="206">
        <v>640</v>
      </c>
      <c r="D11" s="206">
        <v>2250</v>
      </c>
    </row>
    <row r="12" spans="1:4" ht="14.25" customHeight="1" x14ac:dyDescent="0.25">
      <c r="B12" s="314" t="s">
        <v>35</v>
      </c>
      <c r="C12" s="314"/>
    </row>
    <row r="13" spans="1:4" ht="14.25" customHeight="1" x14ac:dyDescent="0.25">
      <c r="B13" s="319"/>
      <c r="C13" s="320"/>
    </row>
    <row r="15" spans="1:4" x14ac:dyDescent="0.25">
      <c r="C15" s="38"/>
      <c r="D15" s="38"/>
    </row>
    <row r="16" spans="1:4" x14ac:dyDescent="0.25">
      <c r="C16" s="38"/>
      <c r="D16" s="38"/>
    </row>
    <row r="17" spans="3:4" x14ac:dyDescent="0.25">
      <c r="C17" s="38"/>
      <c r="D17" s="38"/>
    </row>
    <row r="18" spans="3:4" x14ac:dyDescent="0.25">
      <c r="C18" s="38"/>
      <c r="D18" s="38"/>
    </row>
    <row r="19" spans="3:4" x14ac:dyDescent="0.25">
      <c r="C19" s="38"/>
      <c r="D19" s="38"/>
    </row>
    <row r="20" spans="3:4" x14ac:dyDescent="0.25">
      <c r="C20" s="38"/>
    </row>
    <row r="21" spans="3:4" x14ac:dyDescent="0.25">
      <c r="C21" s="38"/>
    </row>
    <row r="22" spans="3:4" x14ac:dyDescent="0.25">
      <c r="C22" s="38"/>
    </row>
  </sheetData>
  <mergeCells count="1">
    <mergeCell ref="B12:C13"/>
  </mergeCells>
  <hyperlinks>
    <hyperlink ref="A1" location="Índice!A1" display="Índice" xr:uid="{349DC955-63E9-4D38-9E1A-BD8596801499}"/>
  </hyperlink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58B025-195C-4F12-863C-1C699BDE9695}">
  <sheetPr>
    <pageSetUpPr fitToPage="1"/>
  </sheetPr>
  <dimension ref="A1:N30"/>
  <sheetViews>
    <sheetView showGridLines="0" workbookViewId="0"/>
  </sheetViews>
  <sheetFormatPr defaultColWidth="9.140625" defaultRowHeight="13.5" x14ac:dyDescent="0.25"/>
  <cols>
    <col min="1" max="1" width="9.140625" style="1"/>
    <col min="2" max="2" width="43" style="1" customWidth="1"/>
    <col min="3" max="8" width="9.140625" style="1" customWidth="1"/>
    <col min="9" max="16384" width="9.140625" style="1"/>
  </cols>
  <sheetData>
    <row r="1" spans="1:14" x14ac:dyDescent="0.25">
      <c r="A1" s="13" t="s">
        <v>1</v>
      </c>
    </row>
    <row r="3" spans="1:14" ht="14.25" x14ac:dyDescent="0.3">
      <c r="B3" s="321" t="str">
        <f>+Índice!B18</f>
        <v xml:space="preserve">Gráfico 9 – Evolução das principais fontes de receita da CGA </v>
      </c>
      <c r="C3" s="321"/>
      <c r="D3" s="321"/>
      <c r="E3" s="321"/>
      <c r="F3" s="321"/>
      <c r="G3" s="321"/>
      <c r="H3" s="321"/>
      <c r="I3" s="321"/>
      <c r="J3" s="321"/>
      <c r="K3" s="321"/>
      <c r="L3" s="321"/>
      <c r="M3" s="321"/>
    </row>
    <row r="4" spans="1:14" ht="15.75" customHeight="1" x14ac:dyDescent="0.25">
      <c r="B4" s="146"/>
      <c r="C4" s="146"/>
      <c r="D4" s="146"/>
      <c r="E4" s="146"/>
      <c r="F4" s="146"/>
      <c r="G4" s="146"/>
      <c r="H4" s="146"/>
      <c r="I4" s="147"/>
      <c r="J4" s="146"/>
      <c r="K4" s="148"/>
      <c r="L4" s="148"/>
    </row>
    <row r="5" spans="1:14" x14ac:dyDescent="0.25">
      <c r="B5" s="149" t="s">
        <v>183</v>
      </c>
      <c r="C5" s="149">
        <v>2010</v>
      </c>
      <c r="D5" s="149">
        <v>2011</v>
      </c>
      <c r="E5" s="149">
        <v>2012</v>
      </c>
      <c r="F5" s="149">
        <v>2013</v>
      </c>
      <c r="G5" s="149">
        <v>2014</v>
      </c>
      <c r="H5" s="149">
        <v>2015</v>
      </c>
      <c r="I5" s="149">
        <v>2016</v>
      </c>
      <c r="J5" s="149">
        <v>2017</v>
      </c>
      <c r="K5" s="149">
        <v>2018</v>
      </c>
      <c r="L5" s="149">
        <v>2019</v>
      </c>
      <c r="M5" s="149">
        <v>2020</v>
      </c>
      <c r="N5" s="149">
        <v>2021</v>
      </c>
    </row>
    <row r="6" spans="1:14" x14ac:dyDescent="0.25">
      <c r="B6" s="1" t="s">
        <v>15</v>
      </c>
      <c r="C6" s="3">
        <v>3750</v>
      </c>
      <c r="D6" s="3">
        <v>4202</v>
      </c>
      <c r="E6" s="3">
        <v>4215</v>
      </c>
      <c r="F6" s="3">
        <v>4079</v>
      </c>
      <c r="G6" s="3">
        <v>3870</v>
      </c>
      <c r="H6" s="3">
        <v>4604</v>
      </c>
      <c r="I6" s="3">
        <v>4663</v>
      </c>
      <c r="J6" s="3">
        <v>4729</v>
      </c>
      <c r="K6" s="3">
        <v>4914</v>
      </c>
      <c r="L6" s="3">
        <v>4892</v>
      </c>
      <c r="M6" s="3">
        <v>5016</v>
      </c>
      <c r="N6" s="3">
        <v>5077</v>
      </c>
    </row>
    <row r="7" spans="1:14" x14ac:dyDescent="0.25">
      <c r="B7" s="77" t="s">
        <v>184</v>
      </c>
      <c r="C7" s="8">
        <v>276</v>
      </c>
      <c r="D7" s="8">
        <v>452</v>
      </c>
      <c r="E7" s="8">
        <v>12</v>
      </c>
      <c r="F7" s="8">
        <v>-136</v>
      </c>
      <c r="G7" s="8">
        <v>-208</v>
      </c>
      <c r="H7" s="8">
        <v>733</v>
      </c>
      <c r="I7" s="8">
        <v>60</v>
      </c>
      <c r="J7" s="8">
        <v>66</v>
      </c>
      <c r="K7" s="8">
        <v>185</v>
      </c>
      <c r="L7" s="8">
        <v>-22</v>
      </c>
      <c r="M7" s="8">
        <v>124</v>
      </c>
      <c r="N7" s="8">
        <v>61</v>
      </c>
    </row>
    <row r="8" spans="1:14" x14ac:dyDescent="0.25">
      <c r="B8" s="1" t="s">
        <v>185</v>
      </c>
    </row>
    <row r="9" spans="1:14" ht="15.75" customHeight="1" x14ac:dyDescent="0.25">
      <c r="I9" s="3"/>
      <c r="K9" s="7"/>
      <c r="L9" s="7"/>
    </row>
    <row r="10" spans="1:14" x14ac:dyDescent="0.25">
      <c r="B10" s="149" t="s">
        <v>186</v>
      </c>
      <c r="C10" s="149">
        <v>2010</v>
      </c>
      <c r="D10" s="149">
        <v>2011</v>
      </c>
      <c r="E10" s="149">
        <v>2012</v>
      </c>
      <c r="F10" s="149">
        <v>2013</v>
      </c>
      <c r="G10" s="149">
        <v>2014</v>
      </c>
      <c r="H10" s="149">
        <v>2015</v>
      </c>
      <c r="I10" s="149">
        <v>2016</v>
      </c>
      <c r="J10" s="149">
        <v>2017</v>
      </c>
      <c r="K10" s="149">
        <v>2018</v>
      </c>
      <c r="L10" s="149">
        <v>2019</v>
      </c>
      <c r="M10" s="149">
        <v>2020</v>
      </c>
      <c r="N10" s="149">
        <v>2021</v>
      </c>
    </row>
    <row r="11" spans="1:14" x14ac:dyDescent="0.25">
      <c r="B11" s="1" t="s">
        <v>187</v>
      </c>
      <c r="C11" s="3">
        <v>4175</v>
      </c>
      <c r="D11" s="3">
        <v>3928</v>
      </c>
      <c r="E11" s="3">
        <v>3348</v>
      </c>
      <c r="F11" s="3">
        <v>4592</v>
      </c>
      <c r="G11" s="3">
        <v>5017</v>
      </c>
      <c r="H11" s="3">
        <v>3984</v>
      </c>
      <c r="I11" s="3">
        <v>4058</v>
      </c>
      <c r="J11" s="3">
        <v>3975</v>
      </c>
      <c r="K11" s="3">
        <v>4010</v>
      </c>
      <c r="L11" s="3">
        <v>3974</v>
      </c>
      <c r="M11" s="3">
        <v>4095</v>
      </c>
      <c r="N11" s="3">
        <v>4119</v>
      </c>
    </row>
    <row r="12" spans="1:14" x14ac:dyDescent="0.25">
      <c r="B12" s="77" t="s">
        <v>188</v>
      </c>
      <c r="C12" s="150">
        <v>10</v>
      </c>
      <c r="D12" s="150">
        <v>-5.9</v>
      </c>
      <c r="E12" s="150">
        <v>-14.8</v>
      </c>
      <c r="F12" s="150">
        <v>37.200000000000003</v>
      </c>
      <c r="G12" s="150">
        <v>9.1999999999999993</v>
      </c>
      <c r="H12" s="150">
        <v>-20.6</v>
      </c>
      <c r="I12" s="150">
        <v>1.8</v>
      </c>
      <c r="J12" s="150">
        <v>-2</v>
      </c>
      <c r="K12" s="150">
        <v>0.9</v>
      </c>
      <c r="L12" s="150">
        <v>-0.9</v>
      </c>
      <c r="M12" s="150">
        <v>3</v>
      </c>
      <c r="N12" s="150">
        <v>0.6</v>
      </c>
    </row>
    <row r="13" spans="1:14" ht="18" customHeight="1" x14ac:dyDescent="0.25">
      <c r="B13" s="322" t="s">
        <v>279</v>
      </c>
      <c r="C13" s="322"/>
      <c r="D13" s="322"/>
      <c r="E13" s="322"/>
      <c r="F13" s="322"/>
      <c r="G13" s="322"/>
      <c r="H13" s="322"/>
      <c r="I13" s="322"/>
      <c r="J13" s="322"/>
      <c r="K13" s="322"/>
      <c r="L13" s="322"/>
      <c r="M13" s="322"/>
      <c r="N13" s="322"/>
    </row>
    <row r="14" spans="1:14" x14ac:dyDescent="0.25">
      <c r="B14" s="323"/>
      <c r="C14" s="323"/>
      <c r="D14" s="323"/>
      <c r="E14" s="323"/>
      <c r="F14" s="323"/>
      <c r="G14" s="323"/>
      <c r="H14" s="323"/>
      <c r="I14" s="323"/>
      <c r="J14" s="323"/>
      <c r="K14" s="323"/>
      <c r="L14" s="323"/>
      <c r="M14" s="323"/>
      <c r="N14" s="323"/>
    </row>
    <row r="16" spans="1:14" x14ac:dyDescent="0.25"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</row>
    <row r="17" spans="3:14" x14ac:dyDescent="0.25"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 spans="3:14" x14ac:dyDescent="0.25"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</row>
    <row r="19" spans="3:14" x14ac:dyDescent="0.25"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</row>
    <row r="20" spans="3:14" x14ac:dyDescent="0.25"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</row>
    <row r="21" spans="3:14" x14ac:dyDescent="0.25"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</row>
    <row r="22" spans="3:14" x14ac:dyDescent="0.25"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</row>
    <row r="23" spans="3:14" x14ac:dyDescent="0.25"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</row>
    <row r="24" spans="3:14" x14ac:dyDescent="0.25"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</row>
    <row r="25" spans="3:14" x14ac:dyDescent="0.25"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</row>
    <row r="26" spans="3:14" x14ac:dyDescent="0.25"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</row>
    <row r="27" spans="3:14" x14ac:dyDescent="0.25"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</row>
    <row r="28" spans="3:14" x14ac:dyDescent="0.25"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</row>
    <row r="29" spans="3:14" x14ac:dyDescent="0.25"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</row>
    <row r="30" spans="3:14" x14ac:dyDescent="0.25"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</row>
  </sheetData>
  <mergeCells count="2">
    <mergeCell ref="B3:M3"/>
    <mergeCell ref="B13:N14"/>
  </mergeCells>
  <hyperlinks>
    <hyperlink ref="A1" location="Índice!A1" display="Índice" xr:uid="{23140CFA-61E1-4D96-B8E4-536ABBD06055}"/>
  </hyperlinks>
  <pageMargins left="0.70866141732283472" right="0.70866141732283472" top="0.74803149606299213" bottom="0.74803149606299213" header="0.31496062992125984" footer="0.31496062992125984"/>
  <pageSetup paperSize="9" scale="48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5CD13E-1BAC-4EF3-B909-B3C9885AD1E6}">
  <dimension ref="A1:AY24"/>
  <sheetViews>
    <sheetView showGridLines="0" workbookViewId="0"/>
  </sheetViews>
  <sheetFormatPr defaultColWidth="9.140625" defaultRowHeight="13.5" x14ac:dyDescent="0.25"/>
  <cols>
    <col min="1" max="1" width="9.5703125" style="1" customWidth="1"/>
    <col min="2" max="2" width="29.140625" style="1" customWidth="1"/>
    <col min="3" max="3" width="11.85546875" style="1" customWidth="1"/>
    <col min="4" max="4" width="11.28515625" style="1" customWidth="1"/>
    <col min="5" max="16384" width="9.140625" style="1"/>
  </cols>
  <sheetData>
    <row r="1" spans="1:50" x14ac:dyDescent="0.25">
      <c r="A1" s="13" t="s">
        <v>1</v>
      </c>
    </row>
    <row r="3" spans="1:50" s="4" customFormat="1" ht="14.25" x14ac:dyDescent="0.3">
      <c r="B3" s="2" t="str">
        <f>+Índice!B19</f>
        <v>Gráfico 10 – Evolução do número de subscritores, das contribuições e da massa salarial</v>
      </c>
    </row>
    <row r="4" spans="1:50" s="4" customFormat="1" ht="14.25" x14ac:dyDescent="0.3"/>
    <row r="5" spans="1:50" x14ac:dyDescent="0.25">
      <c r="B5" s="2" t="s">
        <v>156</v>
      </c>
    </row>
    <row r="6" spans="1:50" s="4" customFormat="1" ht="14.25" x14ac:dyDescent="0.3">
      <c r="B6" s="151"/>
      <c r="C6" s="324">
        <v>2018</v>
      </c>
      <c r="D6" s="324"/>
      <c r="E6" s="324"/>
      <c r="F6" s="324"/>
      <c r="G6" s="324"/>
      <c r="H6" s="324"/>
      <c r="I6" s="324"/>
      <c r="J6" s="324"/>
      <c r="K6" s="324"/>
      <c r="L6" s="324"/>
      <c r="M6" s="324"/>
      <c r="N6" s="324"/>
      <c r="O6" s="325">
        <v>2019</v>
      </c>
      <c r="P6" s="324"/>
      <c r="Q6" s="324"/>
      <c r="R6" s="324"/>
      <c r="S6" s="324"/>
      <c r="T6" s="324"/>
      <c r="U6" s="324"/>
      <c r="V6" s="324"/>
      <c r="W6" s="324"/>
      <c r="X6" s="324"/>
      <c r="Y6" s="324"/>
      <c r="Z6" s="326"/>
      <c r="AA6" s="325">
        <v>2020</v>
      </c>
      <c r="AB6" s="324"/>
      <c r="AC6" s="324"/>
      <c r="AD6" s="324"/>
      <c r="AE6" s="324"/>
      <c r="AF6" s="324"/>
      <c r="AG6" s="324"/>
      <c r="AH6" s="324"/>
      <c r="AI6" s="324"/>
      <c r="AJ6" s="324"/>
      <c r="AK6" s="324"/>
      <c r="AL6" s="326"/>
      <c r="AM6" s="325">
        <v>2021</v>
      </c>
      <c r="AN6" s="324"/>
      <c r="AO6" s="324"/>
      <c r="AP6" s="324"/>
      <c r="AQ6" s="324"/>
      <c r="AR6" s="324"/>
      <c r="AS6" s="324"/>
      <c r="AT6" s="324"/>
      <c r="AU6" s="324"/>
      <c r="AV6" s="324"/>
      <c r="AW6" s="324"/>
      <c r="AX6" s="324"/>
    </row>
    <row r="7" spans="1:50" s="4" customFormat="1" ht="14.25" x14ac:dyDescent="0.3">
      <c r="B7" s="152"/>
      <c r="C7" s="153" t="s">
        <v>23</v>
      </c>
      <c r="D7" s="153" t="s">
        <v>24</v>
      </c>
      <c r="E7" s="153" t="s">
        <v>25</v>
      </c>
      <c r="F7" s="153" t="s">
        <v>26</v>
      </c>
      <c r="G7" s="153" t="s">
        <v>27</v>
      </c>
      <c r="H7" s="153" t="s">
        <v>28</v>
      </c>
      <c r="I7" s="153" t="s">
        <v>29</v>
      </c>
      <c r="J7" s="153" t="s">
        <v>30</v>
      </c>
      <c r="K7" s="153" t="s">
        <v>31</v>
      </c>
      <c r="L7" s="153" t="s">
        <v>32</v>
      </c>
      <c r="M7" s="153" t="s">
        <v>33</v>
      </c>
      <c r="N7" s="153" t="s">
        <v>22</v>
      </c>
      <c r="O7" s="154" t="s">
        <v>23</v>
      </c>
      <c r="P7" s="153" t="s">
        <v>24</v>
      </c>
      <c r="Q7" s="153" t="s">
        <v>25</v>
      </c>
      <c r="R7" s="153" t="s">
        <v>26</v>
      </c>
      <c r="S7" s="153" t="s">
        <v>27</v>
      </c>
      <c r="T7" s="153" t="s">
        <v>28</v>
      </c>
      <c r="U7" s="153" t="s">
        <v>29</v>
      </c>
      <c r="V7" s="153" t="s">
        <v>30</v>
      </c>
      <c r="W7" s="153" t="s">
        <v>31</v>
      </c>
      <c r="X7" s="153" t="s">
        <v>32</v>
      </c>
      <c r="Y7" s="153" t="s">
        <v>33</v>
      </c>
      <c r="Z7" s="155" t="s">
        <v>22</v>
      </c>
      <c r="AA7" s="154" t="s">
        <v>23</v>
      </c>
      <c r="AB7" s="153" t="s">
        <v>24</v>
      </c>
      <c r="AC7" s="153" t="s">
        <v>25</v>
      </c>
      <c r="AD7" s="153" t="s">
        <v>26</v>
      </c>
      <c r="AE7" s="153" t="s">
        <v>27</v>
      </c>
      <c r="AF7" s="153" t="s">
        <v>28</v>
      </c>
      <c r="AG7" s="153" t="s">
        <v>29</v>
      </c>
      <c r="AH7" s="153" t="s">
        <v>30</v>
      </c>
      <c r="AI7" s="153" t="s">
        <v>31</v>
      </c>
      <c r="AJ7" s="153" t="s">
        <v>32</v>
      </c>
      <c r="AK7" s="153" t="s">
        <v>33</v>
      </c>
      <c r="AL7" s="155" t="s">
        <v>22</v>
      </c>
      <c r="AM7" s="153" t="s">
        <v>23</v>
      </c>
      <c r="AN7" s="153" t="s">
        <v>24</v>
      </c>
      <c r="AO7" s="153" t="s">
        <v>25</v>
      </c>
      <c r="AP7" s="153" t="s">
        <v>26</v>
      </c>
      <c r="AQ7" s="153" t="s">
        <v>27</v>
      </c>
      <c r="AR7" s="153" t="s">
        <v>28</v>
      </c>
      <c r="AS7" s="153" t="s">
        <v>29</v>
      </c>
      <c r="AT7" s="153" t="s">
        <v>30</v>
      </c>
      <c r="AU7" s="153" t="s">
        <v>31</v>
      </c>
      <c r="AV7" s="153" t="s">
        <v>32</v>
      </c>
      <c r="AW7" s="153" t="s">
        <v>33</v>
      </c>
      <c r="AX7" s="153" t="s">
        <v>22</v>
      </c>
    </row>
    <row r="8" spans="1:50" x14ac:dyDescent="0.25">
      <c r="B8" s="145" t="s">
        <v>52</v>
      </c>
      <c r="C8" s="3">
        <v>452574</v>
      </c>
      <c r="D8" s="3">
        <v>451857</v>
      </c>
      <c r="E8" s="3">
        <v>451216</v>
      </c>
      <c r="F8" s="3">
        <v>450496</v>
      </c>
      <c r="G8" s="3">
        <v>449662</v>
      </c>
      <c r="H8" s="3">
        <v>448884</v>
      </c>
      <c r="I8" s="3">
        <v>448063</v>
      </c>
      <c r="J8" s="3">
        <v>447165</v>
      </c>
      <c r="K8" s="3">
        <v>446011</v>
      </c>
      <c r="L8" s="3">
        <v>445215</v>
      </c>
      <c r="M8" s="3">
        <v>444449</v>
      </c>
      <c r="N8" s="91">
        <v>443528</v>
      </c>
      <c r="O8" s="91">
        <v>442491</v>
      </c>
      <c r="P8" s="3">
        <v>441603</v>
      </c>
      <c r="Q8" s="3">
        <v>440601</v>
      </c>
      <c r="R8" s="3">
        <v>439717</v>
      </c>
      <c r="S8" s="3">
        <v>438794</v>
      </c>
      <c r="T8" s="3">
        <v>437767</v>
      </c>
      <c r="U8" s="3">
        <v>436900</v>
      </c>
      <c r="V8" s="3">
        <v>435837</v>
      </c>
      <c r="W8" s="3">
        <v>434703</v>
      </c>
      <c r="X8" s="3">
        <v>433596</v>
      </c>
      <c r="Y8" s="3">
        <v>432386</v>
      </c>
      <c r="Z8" s="91">
        <v>431132</v>
      </c>
      <c r="AA8" s="91">
        <v>429965</v>
      </c>
      <c r="AB8" s="91">
        <v>428711</v>
      </c>
      <c r="AC8" s="91">
        <v>427630</v>
      </c>
      <c r="AD8" s="91">
        <v>426527</v>
      </c>
      <c r="AE8" s="91">
        <v>425361</v>
      </c>
      <c r="AF8" s="91">
        <v>424164</v>
      </c>
      <c r="AG8" s="91">
        <v>422899</v>
      </c>
      <c r="AH8" s="91">
        <v>421587</v>
      </c>
      <c r="AI8" s="91">
        <v>419894</v>
      </c>
      <c r="AJ8" s="91">
        <v>418736</v>
      </c>
      <c r="AK8" s="91">
        <v>418012</v>
      </c>
      <c r="AL8" s="91">
        <v>416874</v>
      </c>
      <c r="AM8" s="91">
        <v>415779</v>
      </c>
      <c r="AN8" s="91">
        <v>414791</v>
      </c>
      <c r="AO8" s="91">
        <v>413590</v>
      </c>
      <c r="AP8" s="91">
        <v>412461</v>
      </c>
      <c r="AQ8" s="91">
        <v>411324</v>
      </c>
      <c r="AR8" s="91">
        <v>410051</v>
      </c>
      <c r="AS8" s="91">
        <v>408523</v>
      </c>
      <c r="AT8" s="91">
        <v>407205</v>
      </c>
      <c r="AU8" s="91">
        <v>405793</v>
      </c>
      <c r="AV8" s="91">
        <v>404860</v>
      </c>
      <c r="AW8" s="91">
        <v>403538</v>
      </c>
      <c r="AX8" s="91">
        <v>402099</v>
      </c>
    </row>
    <row r="9" spans="1:50" x14ac:dyDescent="0.25">
      <c r="B9" s="53" t="s">
        <v>131</v>
      </c>
      <c r="C9" s="92">
        <v>2.4</v>
      </c>
      <c r="D9" s="92">
        <v>-1.3</v>
      </c>
      <c r="E9" s="92">
        <v>-3.7</v>
      </c>
      <c r="F9" s="92">
        <v>-1.1000000000000001</v>
      </c>
      <c r="G9" s="92">
        <v>-2.5</v>
      </c>
      <c r="H9" s="92">
        <v>-3.6</v>
      </c>
      <c r="I9" s="92">
        <v>-2.9</v>
      </c>
      <c r="J9" s="92">
        <v>-2</v>
      </c>
      <c r="K9" s="92">
        <v>-3</v>
      </c>
      <c r="L9" s="92">
        <v>-3</v>
      </c>
      <c r="M9" s="92">
        <v>-1.8</v>
      </c>
      <c r="N9" s="92">
        <v>1</v>
      </c>
      <c r="O9" s="92">
        <v>-7</v>
      </c>
      <c r="P9" s="92">
        <v>-1.8</v>
      </c>
      <c r="Q9" s="92">
        <v>-1.9</v>
      </c>
      <c r="R9" s="92">
        <v>-3.1</v>
      </c>
      <c r="S9" s="92">
        <v>-1</v>
      </c>
      <c r="T9" s="92">
        <v>-2.6</v>
      </c>
      <c r="U9" s="92">
        <v>-0.5</v>
      </c>
      <c r="V9" s="92">
        <v>-0.9</v>
      </c>
      <c r="W9" s="92">
        <v>0.1</v>
      </c>
      <c r="X9" s="92">
        <v>-0.5</v>
      </c>
      <c r="Y9" s="92">
        <v>-0.2</v>
      </c>
      <c r="Z9" s="92">
        <v>1.8</v>
      </c>
      <c r="AA9" s="92">
        <v>20.2</v>
      </c>
      <c r="AB9" s="92">
        <v>7.6</v>
      </c>
      <c r="AC9" s="92">
        <v>7.2</v>
      </c>
      <c r="AD9" s="92">
        <v>6.4</v>
      </c>
      <c r="AE9" s="92">
        <v>3</v>
      </c>
      <c r="AF9" s="92">
        <v>6</v>
      </c>
      <c r="AG9" s="92">
        <v>4</v>
      </c>
      <c r="AH9" s="92">
        <v>3.6</v>
      </c>
      <c r="AI9" s="92">
        <v>3.1</v>
      </c>
      <c r="AJ9" s="92">
        <v>3.5</v>
      </c>
      <c r="AK9" s="92">
        <v>3.3</v>
      </c>
      <c r="AL9" s="92">
        <v>3</v>
      </c>
      <c r="AM9" s="92">
        <v>-6</v>
      </c>
      <c r="AN9" s="92">
        <v>-2.2999999999999998</v>
      </c>
      <c r="AO9" s="92">
        <v>-0.2</v>
      </c>
      <c r="AP9" s="92">
        <v>0.5</v>
      </c>
      <c r="AQ9" s="92">
        <v>1.4</v>
      </c>
      <c r="AR9" s="92">
        <v>0.7</v>
      </c>
      <c r="AS9" s="92">
        <v>-0.7</v>
      </c>
      <c r="AT9" s="92">
        <v>-0.6</v>
      </c>
      <c r="AU9" s="92">
        <v>-0.6</v>
      </c>
      <c r="AV9" s="92">
        <v>-0.7</v>
      </c>
      <c r="AW9" s="92">
        <v>-1.1000000000000001</v>
      </c>
      <c r="AX9" s="92">
        <v>0.6</v>
      </c>
    </row>
    <row r="10" spans="1:50" x14ac:dyDescent="0.25">
      <c r="B10" s="1" t="s">
        <v>189</v>
      </c>
    </row>
    <row r="13" spans="1:50" x14ac:dyDescent="0.25">
      <c r="B13" s="2" t="s">
        <v>157</v>
      </c>
      <c r="C13" s="147"/>
      <c r="D13" s="147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</row>
    <row r="14" spans="1:50" x14ac:dyDescent="0.25">
      <c r="B14" s="156"/>
      <c r="C14" s="157">
        <v>2019</v>
      </c>
      <c r="D14" s="157">
        <v>2020</v>
      </c>
      <c r="E14" s="157">
        <v>2021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50" x14ac:dyDescent="0.25">
      <c r="B15" s="1" t="s">
        <v>99</v>
      </c>
      <c r="C15" s="16">
        <v>-2.5</v>
      </c>
      <c r="D15" s="16">
        <v>-3.1</v>
      </c>
      <c r="E15" s="16">
        <v>-3.4</v>
      </c>
    </row>
    <row r="16" spans="1:50" x14ac:dyDescent="0.25">
      <c r="B16" s="77" t="s">
        <v>100</v>
      </c>
      <c r="C16" s="92">
        <v>0.3</v>
      </c>
      <c r="D16" s="92">
        <v>0.7</v>
      </c>
      <c r="E16" s="92">
        <v>-1.4</v>
      </c>
    </row>
    <row r="17" spans="2:51" ht="3.75" customHeight="1" x14ac:dyDescent="0.25">
      <c r="B17" s="323" t="s">
        <v>190</v>
      </c>
      <c r="C17" s="323"/>
      <c r="D17" s="323"/>
      <c r="E17" s="323"/>
    </row>
    <row r="18" spans="2:51" x14ac:dyDescent="0.25">
      <c r="B18" s="323"/>
      <c r="C18" s="323"/>
      <c r="D18" s="323"/>
      <c r="E18" s="323"/>
    </row>
    <row r="19" spans="2:51" x14ac:dyDescent="0.25">
      <c r="C19" s="16"/>
      <c r="D19" s="16"/>
      <c r="E19" s="16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  <c r="AE19" s="38"/>
      <c r="AF19" s="38"/>
      <c r="AG19" s="38"/>
      <c r="AH19" s="38"/>
      <c r="AI19" s="38"/>
      <c r="AJ19" s="38"/>
      <c r="AK19" s="38"/>
      <c r="AL19" s="38"/>
      <c r="AM19" s="38"/>
      <c r="AN19" s="38"/>
      <c r="AO19" s="38"/>
      <c r="AP19" s="38"/>
      <c r="AQ19" s="38"/>
      <c r="AR19" s="38"/>
      <c r="AS19" s="38"/>
      <c r="AT19" s="38"/>
      <c r="AU19" s="38"/>
      <c r="AV19" s="38"/>
      <c r="AW19" s="38"/>
      <c r="AX19" s="38"/>
    </row>
    <row r="20" spans="2:51" x14ac:dyDescent="0.25">
      <c r="C20" s="38"/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  <c r="AG20" s="38"/>
      <c r="AH20" s="38"/>
      <c r="AI20" s="38"/>
      <c r="AJ20" s="38"/>
      <c r="AK20" s="38"/>
      <c r="AL20" s="38"/>
      <c r="AM20" s="38"/>
      <c r="AN20" s="38"/>
      <c r="AO20" s="38"/>
      <c r="AP20" s="38"/>
      <c r="AQ20" s="38"/>
      <c r="AR20" s="38"/>
      <c r="AS20" s="38"/>
      <c r="AT20" s="38"/>
      <c r="AU20" s="38"/>
      <c r="AV20" s="38"/>
      <c r="AW20" s="38"/>
      <c r="AX20" s="38"/>
    </row>
    <row r="21" spans="2:51" x14ac:dyDescent="0.25">
      <c r="B21" s="7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3"/>
    </row>
    <row r="22" spans="2:51" x14ac:dyDescent="0.25">
      <c r="B22" s="7"/>
      <c r="C22" s="16"/>
      <c r="D22" s="16"/>
      <c r="E22" s="16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7"/>
    </row>
    <row r="23" spans="2:51" x14ac:dyDescent="0.25"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</row>
    <row r="24" spans="2:51" x14ac:dyDescent="0.25">
      <c r="C24" s="7"/>
      <c r="D24" s="7"/>
      <c r="E24" s="7"/>
    </row>
  </sheetData>
  <mergeCells count="5">
    <mergeCell ref="C6:N6"/>
    <mergeCell ref="O6:Z6"/>
    <mergeCell ref="AA6:AL6"/>
    <mergeCell ref="AM6:AX6"/>
    <mergeCell ref="B17:E18"/>
  </mergeCells>
  <hyperlinks>
    <hyperlink ref="A1" location="Índice!A1" display="Índice" xr:uid="{3254AE97-9350-4D7B-A2D5-9ACBCD9D2237}"/>
  </hyperlink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417EBB-E589-4263-AE31-B736642567E0}">
  <dimension ref="A1:P28"/>
  <sheetViews>
    <sheetView showGridLines="0" workbookViewId="0"/>
  </sheetViews>
  <sheetFormatPr defaultColWidth="9.140625" defaultRowHeight="13.5" x14ac:dyDescent="0.25"/>
  <cols>
    <col min="1" max="1" width="9.5703125" style="1" customWidth="1"/>
    <col min="2" max="2" width="25.85546875" style="1" customWidth="1"/>
    <col min="3" max="3" width="11.85546875" style="1" customWidth="1"/>
    <col min="4" max="16384" width="9.140625" style="1"/>
  </cols>
  <sheetData>
    <row r="1" spans="1:15" x14ac:dyDescent="0.25">
      <c r="A1" s="13" t="s">
        <v>1</v>
      </c>
    </row>
    <row r="3" spans="1:15" s="4" customFormat="1" ht="14.25" x14ac:dyDescent="0.3">
      <c r="B3" s="321" t="str">
        <f>+Índice!B20</f>
        <v>Gráfico 11 – Evolução das componentes de receita da CGA em 2021</v>
      </c>
      <c r="C3" s="321"/>
      <c r="D3" s="321"/>
      <c r="E3" s="321"/>
      <c r="F3" s="321"/>
      <c r="G3" s="321"/>
      <c r="H3" s="321"/>
      <c r="I3" s="321"/>
      <c r="J3" s="321"/>
      <c r="K3" s="321"/>
      <c r="L3" s="321"/>
      <c r="M3" s="321"/>
      <c r="N3" s="321"/>
      <c r="O3" s="321"/>
    </row>
    <row r="5" spans="1:15" x14ac:dyDescent="0.25">
      <c r="B5" s="2" t="s">
        <v>191</v>
      </c>
    </row>
    <row r="6" spans="1:15" ht="27" x14ac:dyDescent="0.25">
      <c r="B6" s="158" t="s">
        <v>110</v>
      </c>
      <c r="C6" s="159" t="s">
        <v>241</v>
      </c>
      <c r="D6" s="160" t="s">
        <v>198</v>
      </c>
    </row>
    <row r="7" spans="1:15" x14ac:dyDescent="0.25">
      <c r="B7" s="145" t="s">
        <v>66</v>
      </c>
      <c r="C7" s="93">
        <v>0</v>
      </c>
      <c r="D7" s="93">
        <v>45</v>
      </c>
      <c r="E7" s="3"/>
      <c r="F7" s="3"/>
      <c r="G7" s="3"/>
    </row>
    <row r="8" spans="1:15" x14ac:dyDescent="0.25">
      <c r="B8" s="145" t="s">
        <v>98</v>
      </c>
      <c r="C8" s="93">
        <v>77</v>
      </c>
      <c r="D8" s="93">
        <v>82</v>
      </c>
      <c r="E8" s="3"/>
      <c r="F8" s="3"/>
      <c r="G8" s="3"/>
    </row>
    <row r="9" spans="1:15" x14ac:dyDescent="0.25">
      <c r="B9" s="145" t="s">
        <v>18</v>
      </c>
      <c r="C9" s="93">
        <v>24</v>
      </c>
      <c r="D9" s="93">
        <v>-254</v>
      </c>
      <c r="E9" s="3"/>
      <c r="F9" s="3"/>
      <c r="G9" s="3"/>
    </row>
    <row r="10" spans="1:15" x14ac:dyDescent="0.25">
      <c r="B10" s="161" t="s">
        <v>105</v>
      </c>
      <c r="C10" s="162">
        <v>100</v>
      </c>
      <c r="D10" s="162">
        <v>-128</v>
      </c>
      <c r="E10" s="3"/>
      <c r="F10" s="3"/>
      <c r="G10" s="3"/>
    </row>
    <row r="11" spans="1:15" ht="18" customHeight="1" x14ac:dyDescent="0.25">
      <c r="B11" s="323" t="s">
        <v>192</v>
      </c>
      <c r="C11" s="323"/>
      <c r="D11" s="323"/>
      <c r="E11" s="323"/>
      <c r="F11" s="323"/>
      <c r="G11" s="323"/>
      <c r="H11" s="323"/>
      <c r="I11" s="323"/>
      <c r="J11" s="323"/>
      <c r="K11" s="323"/>
      <c r="L11" s="323"/>
      <c r="M11" s="323"/>
      <c r="N11" s="323"/>
      <c r="O11" s="323"/>
    </row>
    <row r="12" spans="1:15" ht="19.5" customHeight="1" x14ac:dyDescent="0.25">
      <c r="B12" s="323"/>
      <c r="C12" s="323"/>
      <c r="D12" s="323"/>
      <c r="E12" s="323"/>
      <c r="F12" s="323"/>
      <c r="G12" s="323"/>
      <c r="H12" s="323"/>
      <c r="I12" s="323"/>
      <c r="J12" s="323"/>
      <c r="K12" s="323"/>
      <c r="L12" s="323"/>
      <c r="M12" s="323"/>
      <c r="N12" s="323"/>
      <c r="O12" s="323"/>
    </row>
    <row r="14" spans="1:15" ht="14.25" x14ac:dyDescent="0.3">
      <c r="B14" s="2" t="s">
        <v>158</v>
      </c>
    </row>
    <row r="15" spans="1:15" x14ac:dyDescent="0.25">
      <c r="B15" s="94"/>
      <c r="C15" s="327">
        <v>2021</v>
      </c>
      <c r="D15" s="328"/>
      <c r="E15" s="328"/>
      <c r="F15" s="328"/>
      <c r="G15" s="328"/>
      <c r="H15" s="328"/>
      <c r="I15" s="328"/>
      <c r="J15" s="328"/>
      <c r="K15" s="328"/>
      <c r="L15" s="328"/>
      <c r="M15" s="328"/>
      <c r="N15" s="328"/>
      <c r="O15" s="328"/>
    </row>
    <row r="16" spans="1:15" x14ac:dyDescent="0.25">
      <c r="B16" s="95"/>
      <c r="C16" s="163" t="s">
        <v>23</v>
      </c>
      <c r="D16" s="164" t="s">
        <v>24</v>
      </c>
      <c r="E16" s="164" t="s">
        <v>25</v>
      </c>
      <c r="F16" s="164" t="s">
        <v>26</v>
      </c>
      <c r="G16" s="164" t="s">
        <v>27</v>
      </c>
      <c r="H16" s="164" t="s">
        <v>28</v>
      </c>
      <c r="I16" s="164" t="s">
        <v>29</v>
      </c>
      <c r="J16" s="164" t="s">
        <v>30</v>
      </c>
      <c r="K16" s="164" t="s">
        <v>49</v>
      </c>
      <c r="L16" s="164" t="s">
        <v>32</v>
      </c>
      <c r="M16" s="164" t="s">
        <v>33</v>
      </c>
      <c r="N16" s="164" t="s">
        <v>22</v>
      </c>
      <c r="O16" s="165" t="s">
        <v>264</v>
      </c>
    </row>
    <row r="17" spans="2:16" x14ac:dyDescent="0.25">
      <c r="B17" s="166" t="s">
        <v>128</v>
      </c>
      <c r="C17" s="167">
        <v>-2.2000000000000002</v>
      </c>
      <c r="D17" s="167">
        <v>3.4</v>
      </c>
      <c r="E17" s="167">
        <v>0.3</v>
      </c>
      <c r="F17" s="167">
        <v>0.3</v>
      </c>
      <c r="G17" s="167">
        <v>1.4</v>
      </c>
      <c r="H17" s="167">
        <v>-0.2</v>
      </c>
      <c r="I17" s="167">
        <v>0.1</v>
      </c>
      <c r="J17" s="167">
        <v>0.7</v>
      </c>
      <c r="K17" s="167">
        <v>0.5</v>
      </c>
      <c r="L17" s="167">
        <v>0.3</v>
      </c>
      <c r="M17" s="167">
        <v>0.4</v>
      </c>
      <c r="N17" s="167">
        <v>1</v>
      </c>
      <c r="O17" s="167">
        <v>-1.2</v>
      </c>
    </row>
    <row r="18" spans="2:16" x14ac:dyDescent="0.25">
      <c r="B18" s="1" t="s">
        <v>18</v>
      </c>
      <c r="C18" s="141">
        <v>-2</v>
      </c>
      <c r="D18" s="141">
        <v>-0.8</v>
      </c>
      <c r="E18" s="141">
        <v>0</v>
      </c>
      <c r="F18" s="141">
        <v>0.2</v>
      </c>
      <c r="G18" s="141">
        <v>0.6</v>
      </c>
      <c r="H18" s="141">
        <v>0.3</v>
      </c>
      <c r="I18" s="141">
        <v>-0.3</v>
      </c>
      <c r="J18" s="141">
        <v>-0.2</v>
      </c>
      <c r="K18" s="141">
        <v>-0.2</v>
      </c>
      <c r="L18" s="141">
        <v>-0.3</v>
      </c>
      <c r="M18" s="141">
        <v>-0.4</v>
      </c>
      <c r="N18" s="141">
        <v>0.2</v>
      </c>
      <c r="O18" s="141">
        <v>-2.4</v>
      </c>
    </row>
    <row r="19" spans="2:16" x14ac:dyDescent="0.25">
      <c r="B19" s="1" t="s">
        <v>56</v>
      </c>
      <c r="C19" s="141">
        <v>0.7</v>
      </c>
      <c r="D19" s="141">
        <v>5.4</v>
      </c>
      <c r="E19" s="141">
        <v>1</v>
      </c>
      <c r="F19" s="141">
        <v>0.9</v>
      </c>
      <c r="G19" s="141">
        <v>1.4</v>
      </c>
      <c r="H19" s="141">
        <v>0</v>
      </c>
      <c r="I19" s="141">
        <v>0.7</v>
      </c>
      <c r="J19" s="141">
        <v>1.3</v>
      </c>
      <c r="K19" s="141">
        <v>1</v>
      </c>
      <c r="L19" s="141">
        <v>0.9</v>
      </c>
      <c r="M19" s="141">
        <v>0.8</v>
      </c>
      <c r="N19" s="141">
        <v>0.8</v>
      </c>
      <c r="O19" s="141">
        <v>-0.5</v>
      </c>
    </row>
    <row r="20" spans="2:16" x14ac:dyDescent="0.25">
      <c r="B20" s="77" t="s">
        <v>129</v>
      </c>
      <c r="C20" s="96">
        <v>-1</v>
      </c>
      <c r="D20" s="96">
        <v>-1.3</v>
      </c>
      <c r="E20" s="96">
        <v>-0.7</v>
      </c>
      <c r="F20" s="96">
        <v>-0.8</v>
      </c>
      <c r="G20" s="96">
        <v>-0.5</v>
      </c>
      <c r="H20" s="96">
        <v>-0.5</v>
      </c>
      <c r="I20" s="96">
        <v>-0.4</v>
      </c>
      <c r="J20" s="96">
        <v>-0.4</v>
      </c>
      <c r="K20" s="96">
        <v>-0.3</v>
      </c>
      <c r="L20" s="96">
        <v>-0.3</v>
      </c>
      <c r="M20" s="96">
        <v>0</v>
      </c>
      <c r="N20" s="96">
        <v>0</v>
      </c>
      <c r="O20" s="96">
        <v>1.8</v>
      </c>
    </row>
    <row r="21" spans="2:16" x14ac:dyDescent="0.25">
      <c r="B21" s="323" t="s">
        <v>280</v>
      </c>
      <c r="C21" s="323"/>
      <c r="D21" s="323"/>
      <c r="E21" s="323"/>
      <c r="F21" s="323"/>
      <c r="G21" s="323"/>
      <c r="H21" s="323"/>
      <c r="I21" s="323"/>
      <c r="J21" s="323"/>
      <c r="K21" s="323"/>
      <c r="L21" s="323"/>
      <c r="M21" s="323"/>
      <c r="N21" s="323"/>
      <c r="O21" s="323"/>
      <c r="P21" s="7"/>
    </row>
    <row r="22" spans="2:16" x14ac:dyDescent="0.25">
      <c r="B22" s="38"/>
      <c r="C22" s="38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</row>
    <row r="23" spans="2:16" x14ac:dyDescent="0.25"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</row>
    <row r="24" spans="2:16" x14ac:dyDescent="0.25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</row>
    <row r="25" spans="2:16" x14ac:dyDescent="0.25"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</row>
    <row r="26" spans="2:16" x14ac:dyDescent="0.25"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</row>
    <row r="27" spans="2:16" x14ac:dyDescent="0.25"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</row>
    <row r="28" spans="2:16" x14ac:dyDescent="0.25"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</row>
  </sheetData>
  <mergeCells count="4">
    <mergeCell ref="B11:O12"/>
    <mergeCell ref="C15:O15"/>
    <mergeCell ref="B21:O21"/>
    <mergeCell ref="B3:O3"/>
  </mergeCells>
  <hyperlinks>
    <hyperlink ref="A1" location="Índice!A1" display="Índice" xr:uid="{D3388FDC-C99F-4E15-8452-ED2FE38662A5}"/>
  </hyperlink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7EB9B4-6D70-4D0C-92E4-F78DD2753364}">
  <sheetPr>
    <pageSetUpPr fitToPage="1"/>
  </sheetPr>
  <dimension ref="A1:X20"/>
  <sheetViews>
    <sheetView showGridLines="0" workbookViewId="0"/>
  </sheetViews>
  <sheetFormatPr defaultColWidth="9.140625" defaultRowHeight="13.5" x14ac:dyDescent="0.25"/>
  <cols>
    <col min="1" max="1" width="9.140625" style="1"/>
    <col min="2" max="2" width="49.5703125" style="1" customWidth="1"/>
    <col min="3" max="14" width="9.140625" style="1" customWidth="1"/>
    <col min="15" max="16384" width="9.140625" style="1"/>
  </cols>
  <sheetData>
    <row r="1" spans="1:24" x14ac:dyDescent="0.25">
      <c r="A1" s="13" t="s">
        <v>1</v>
      </c>
    </row>
    <row r="3" spans="1:24" ht="14.25" x14ac:dyDescent="0.3">
      <c r="B3" s="2" t="str">
        <f>+Índice!B21</f>
        <v>Gráfico 12 – Evolução do número de subscritores e aposentados (posição a 31 de dezembro)</v>
      </c>
    </row>
    <row r="4" spans="1:24" ht="14.25" x14ac:dyDescent="0.3">
      <c r="A4" s="4"/>
    </row>
    <row r="5" spans="1:24" x14ac:dyDescent="0.25"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46"/>
      <c r="M5" s="146"/>
      <c r="N5" s="146"/>
      <c r="O5" s="147"/>
      <c r="P5" s="146"/>
      <c r="Q5" s="148"/>
      <c r="R5" s="148"/>
    </row>
    <row r="6" spans="1:24" x14ac:dyDescent="0.25">
      <c r="B6" s="168" t="s">
        <v>153</v>
      </c>
      <c r="C6" s="168">
        <v>2000</v>
      </c>
      <c r="D6" s="168">
        <v>2001</v>
      </c>
      <c r="E6" s="168">
        <v>2002</v>
      </c>
      <c r="F6" s="168">
        <v>2003</v>
      </c>
      <c r="G6" s="168">
        <v>2004</v>
      </c>
      <c r="H6" s="168">
        <v>2005</v>
      </c>
      <c r="I6" s="168">
        <v>2006</v>
      </c>
      <c r="J6" s="168">
        <v>2007</v>
      </c>
      <c r="K6" s="168">
        <v>2008</v>
      </c>
      <c r="L6" s="168">
        <v>2009</v>
      </c>
      <c r="M6" s="168">
        <v>2010</v>
      </c>
      <c r="N6" s="168">
        <v>2011</v>
      </c>
      <c r="O6" s="168">
        <v>2012</v>
      </c>
      <c r="P6" s="168">
        <v>2013</v>
      </c>
      <c r="Q6" s="168">
        <v>2014</v>
      </c>
      <c r="R6" s="168">
        <v>2015</v>
      </c>
      <c r="S6" s="168">
        <v>2016</v>
      </c>
      <c r="T6" s="168">
        <v>2017</v>
      </c>
      <c r="U6" s="168">
        <v>2018</v>
      </c>
      <c r="V6" s="168">
        <v>2019</v>
      </c>
      <c r="W6" s="168">
        <v>2020</v>
      </c>
      <c r="X6" s="168">
        <v>2021</v>
      </c>
    </row>
    <row r="7" spans="1:24" x14ac:dyDescent="0.25">
      <c r="B7" s="1" t="s">
        <v>102</v>
      </c>
      <c r="C7" s="3">
        <v>309077</v>
      </c>
      <c r="D7" s="3">
        <v>316278</v>
      </c>
      <c r="E7" s="3">
        <v>330052</v>
      </c>
      <c r="F7" s="3">
        <v>355097</v>
      </c>
      <c r="G7" s="3">
        <v>368264</v>
      </c>
      <c r="H7" s="3">
        <v>378279</v>
      </c>
      <c r="I7" s="3">
        <v>393663</v>
      </c>
      <c r="J7" s="3">
        <v>402665</v>
      </c>
      <c r="K7" s="3">
        <v>416012</v>
      </c>
      <c r="L7" s="3">
        <v>428752</v>
      </c>
      <c r="M7" s="3">
        <v>440194</v>
      </c>
      <c r="N7" s="3">
        <v>453129</v>
      </c>
      <c r="O7" s="3">
        <v>462446</v>
      </c>
      <c r="P7" s="3">
        <v>471149</v>
      </c>
      <c r="Q7" s="3">
        <v>482706</v>
      </c>
      <c r="R7" s="3">
        <v>486269</v>
      </c>
      <c r="S7" s="3">
        <v>482614</v>
      </c>
      <c r="T7" s="3">
        <v>481877</v>
      </c>
      <c r="U7" s="3">
        <v>479132</v>
      </c>
      <c r="V7" s="3">
        <v>481014</v>
      </c>
      <c r="W7" s="3">
        <v>482429</v>
      </c>
      <c r="X7" s="3">
        <v>481942</v>
      </c>
    </row>
    <row r="8" spans="1:24" x14ac:dyDescent="0.25">
      <c r="B8" s="77" t="s">
        <v>101</v>
      </c>
      <c r="C8" s="8">
        <v>747449</v>
      </c>
      <c r="D8" s="8">
        <v>771285</v>
      </c>
      <c r="E8" s="8">
        <v>778782</v>
      </c>
      <c r="F8" s="8">
        <v>778357</v>
      </c>
      <c r="G8" s="8">
        <v>737355</v>
      </c>
      <c r="H8" s="8">
        <v>739664</v>
      </c>
      <c r="I8" s="8">
        <v>708997</v>
      </c>
      <c r="J8" s="8">
        <v>675560</v>
      </c>
      <c r="K8" s="8">
        <v>636110</v>
      </c>
      <c r="L8" s="8">
        <v>603840</v>
      </c>
      <c r="M8" s="8">
        <v>586391</v>
      </c>
      <c r="N8" s="8">
        <v>559164</v>
      </c>
      <c r="O8" s="8">
        <v>531813</v>
      </c>
      <c r="P8" s="8">
        <v>509869</v>
      </c>
      <c r="Q8" s="8">
        <v>484526</v>
      </c>
      <c r="R8" s="8">
        <v>473446</v>
      </c>
      <c r="S8" s="8">
        <v>463861</v>
      </c>
      <c r="T8" s="8">
        <v>453977</v>
      </c>
      <c r="U8" s="8">
        <v>443528</v>
      </c>
      <c r="V8" s="8">
        <v>431132</v>
      </c>
      <c r="W8" s="8">
        <v>416874</v>
      </c>
      <c r="X8" s="8">
        <v>402099</v>
      </c>
    </row>
    <row r="9" spans="1:24" ht="13.5" customHeight="1" x14ac:dyDescent="0.25">
      <c r="B9" s="322" t="s">
        <v>282</v>
      </c>
      <c r="C9" s="322"/>
      <c r="D9" s="322"/>
      <c r="E9" s="322"/>
      <c r="F9" s="322"/>
      <c r="G9" s="322"/>
      <c r="H9" s="322"/>
      <c r="I9" s="322"/>
      <c r="J9" s="322"/>
      <c r="K9" s="322"/>
      <c r="L9" s="322"/>
      <c r="M9" s="322"/>
      <c r="N9" s="322"/>
      <c r="O9" s="322"/>
      <c r="P9" s="322"/>
      <c r="Q9" s="322"/>
      <c r="R9" s="322"/>
      <c r="S9" s="322"/>
      <c r="T9" s="322"/>
      <c r="U9" s="322"/>
      <c r="V9" s="322"/>
      <c r="W9" s="322"/>
      <c r="X9" s="322"/>
    </row>
    <row r="11" spans="1:24" x14ac:dyDescent="0.25">
      <c r="B11" s="146"/>
      <c r="C11" s="146"/>
      <c r="D11" s="146"/>
      <c r="E11" s="146"/>
      <c r="F11" s="146"/>
      <c r="G11" s="146"/>
      <c r="H11" s="146"/>
      <c r="I11" s="146"/>
    </row>
    <row r="12" spans="1:24" x14ac:dyDescent="0.25">
      <c r="B12" s="149"/>
      <c r="C12" s="149">
        <v>2011</v>
      </c>
      <c r="D12" s="149">
        <v>2012</v>
      </c>
      <c r="E12" s="149">
        <v>2013</v>
      </c>
      <c r="F12" s="149">
        <v>2014</v>
      </c>
      <c r="G12" s="149">
        <v>2015</v>
      </c>
      <c r="H12" s="149">
        <v>2016</v>
      </c>
      <c r="I12" s="149">
        <v>2017</v>
      </c>
      <c r="J12" s="149">
        <v>2018</v>
      </c>
      <c r="K12" s="149">
        <v>2019</v>
      </c>
      <c r="L12" s="149">
        <v>2020</v>
      </c>
      <c r="M12" s="149">
        <v>2021</v>
      </c>
    </row>
    <row r="13" spans="1:24" x14ac:dyDescent="0.25">
      <c r="B13" s="77" t="s">
        <v>193</v>
      </c>
      <c r="C13" s="169">
        <v>1.23</v>
      </c>
      <c r="D13" s="169">
        <v>1.1499999999999999</v>
      </c>
      <c r="E13" s="169">
        <v>1.08</v>
      </c>
      <c r="F13" s="169">
        <v>1</v>
      </c>
      <c r="G13" s="169">
        <v>0.97</v>
      </c>
      <c r="H13" s="169">
        <v>0.96</v>
      </c>
      <c r="I13" s="169">
        <v>0.94</v>
      </c>
      <c r="J13" s="169">
        <v>0.93</v>
      </c>
      <c r="K13" s="169">
        <v>0.9</v>
      </c>
      <c r="L13" s="169">
        <v>0.86</v>
      </c>
      <c r="M13" s="169">
        <v>0.83</v>
      </c>
    </row>
    <row r="14" spans="1:24" ht="13.5" customHeight="1" x14ac:dyDescent="0.25">
      <c r="B14" s="329" t="s">
        <v>281</v>
      </c>
      <c r="C14" s="329"/>
      <c r="D14" s="329"/>
      <c r="E14" s="329"/>
      <c r="F14" s="329"/>
      <c r="G14" s="329"/>
      <c r="H14" s="329"/>
      <c r="I14" s="329"/>
      <c r="J14" s="329"/>
      <c r="K14" s="329"/>
      <c r="L14" s="329"/>
      <c r="M14" s="329"/>
      <c r="N14" s="329"/>
      <c r="O14" s="329"/>
      <c r="P14" s="329"/>
      <c r="Q14" s="3"/>
      <c r="R14" s="3"/>
      <c r="S14" s="16"/>
    </row>
    <row r="15" spans="1:24" x14ac:dyDescent="0.25">
      <c r="C15" s="170"/>
      <c r="D15" s="170"/>
      <c r="E15" s="170"/>
      <c r="F15" s="170"/>
      <c r="G15" s="170"/>
      <c r="H15" s="170"/>
      <c r="I15" s="170"/>
      <c r="J15" s="170"/>
      <c r="K15" s="170"/>
      <c r="L15" s="170"/>
      <c r="M15" s="170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</row>
    <row r="16" spans="1:24" x14ac:dyDescent="0.25"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</row>
    <row r="17" spans="3:23" x14ac:dyDescent="0.25"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</row>
    <row r="18" spans="3:23" x14ac:dyDescent="0.25">
      <c r="C18" s="170"/>
      <c r="D18" s="170"/>
      <c r="E18" s="170"/>
      <c r="F18" s="170"/>
      <c r="G18" s="170"/>
      <c r="H18" s="170"/>
      <c r="I18" s="170"/>
      <c r="J18" s="3"/>
      <c r="K18" s="3"/>
      <c r="L18" s="3"/>
      <c r="M18" s="3"/>
      <c r="N18" s="3"/>
      <c r="O18" s="3"/>
      <c r="P18" s="3"/>
      <c r="Q18" s="3"/>
      <c r="R18" s="3"/>
      <c r="S18" s="3"/>
    </row>
    <row r="19" spans="3:23" x14ac:dyDescent="0.25"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</row>
    <row r="20" spans="3:23" x14ac:dyDescent="0.25"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</row>
  </sheetData>
  <mergeCells count="2">
    <mergeCell ref="B9:X9"/>
    <mergeCell ref="B14:P14"/>
  </mergeCells>
  <hyperlinks>
    <hyperlink ref="A1" location="Índice!A1" display="Índice" xr:uid="{3D51E9C7-130D-4CDC-8311-D6992A4ECA81}"/>
  </hyperlinks>
  <pageMargins left="0.70866141732283472" right="0.70866141732283472" top="0.74803149606299213" bottom="0.74803149606299213" header="0.31496062992125984" footer="0.31496062992125984"/>
  <pageSetup paperSize="9" scale="48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39F096-D811-412C-B630-D3ECAF38D64C}">
  <dimension ref="A1:O29"/>
  <sheetViews>
    <sheetView showGridLines="0" workbookViewId="0"/>
  </sheetViews>
  <sheetFormatPr defaultColWidth="9.140625" defaultRowHeight="13.5" x14ac:dyDescent="0.25"/>
  <cols>
    <col min="1" max="1" width="10.42578125" style="1" customWidth="1"/>
    <col min="2" max="2" width="27" style="1" customWidth="1"/>
    <col min="3" max="3" width="10.42578125" style="1" bestFit="1" customWidth="1"/>
    <col min="4" max="15" width="9.7109375" style="1" customWidth="1"/>
    <col min="16" max="16384" width="9.140625" style="1"/>
  </cols>
  <sheetData>
    <row r="1" spans="1:15" x14ac:dyDescent="0.25">
      <c r="A1" s="13" t="s">
        <v>1</v>
      </c>
    </row>
    <row r="2" spans="1:15" ht="12.75" customHeight="1" x14ac:dyDescent="0.25"/>
    <row r="3" spans="1:15" ht="14.25" x14ac:dyDescent="0.3">
      <c r="B3" s="321" t="str">
        <f>+Índice!B22</f>
        <v>Gráfico 13 – Evolução da despesa da CGA em 2021</v>
      </c>
      <c r="C3" s="321"/>
      <c r="D3" s="321"/>
      <c r="E3" s="321"/>
      <c r="F3" s="321"/>
      <c r="G3" s="321"/>
      <c r="H3" s="321"/>
      <c r="I3" s="321"/>
      <c r="J3" s="321"/>
      <c r="K3" s="321"/>
      <c r="L3" s="321"/>
      <c r="M3" s="321"/>
      <c r="N3" s="321"/>
      <c r="O3" s="321"/>
    </row>
    <row r="4" spans="1:15" ht="12" customHeight="1" x14ac:dyDescent="0.25"/>
    <row r="5" spans="1:15" x14ac:dyDescent="0.25">
      <c r="B5" s="2" t="s">
        <v>250</v>
      </c>
    </row>
    <row r="6" spans="1:15" ht="27" x14ac:dyDescent="0.25">
      <c r="B6" s="158"/>
      <c r="C6" s="159" t="s">
        <v>241</v>
      </c>
      <c r="D6" s="160" t="s">
        <v>198</v>
      </c>
    </row>
    <row r="7" spans="1:15" x14ac:dyDescent="0.25">
      <c r="B7" s="97" t="s">
        <v>16</v>
      </c>
      <c r="C7" s="171">
        <v>64</v>
      </c>
      <c r="D7" s="171">
        <v>-14</v>
      </c>
      <c r="F7" s="3"/>
      <c r="G7" s="3"/>
    </row>
    <row r="8" spans="1:15" x14ac:dyDescent="0.25">
      <c r="B8" s="145" t="s">
        <v>17</v>
      </c>
      <c r="C8" s="3">
        <v>20</v>
      </c>
      <c r="D8" s="3">
        <v>14</v>
      </c>
      <c r="F8" s="3"/>
      <c r="G8" s="3"/>
    </row>
    <row r="9" spans="1:15" x14ac:dyDescent="0.25">
      <c r="B9" s="145" t="s">
        <v>194</v>
      </c>
      <c r="C9" s="3">
        <v>3</v>
      </c>
      <c r="D9" s="3">
        <v>6</v>
      </c>
      <c r="F9" s="3"/>
      <c r="G9" s="3"/>
    </row>
    <row r="10" spans="1:15" x14ac:dyDescent="0.25">
      <c r="B10" s="145" t="s">
        <v>195</v>
      </c>
      <c r="C10" s="3">
        <v>0</v>
      </c>
      <c r="D10" s="3">
        <v>13</v>
      </c>
      <c r="F10" s="3"/>
      <c r="G10" s="3"/>
    </row>
    <row r="11" spans="1:15" x14ac:dyDescent="0.25">
      <c r="B11" s="161" t="s">
        <v>109</v>
      </c>
      <c r="C11" s="172">
        <v>92</v>
      </c>
      <c r="D11" s="172">
        <v>26</v>
      </c>
      <c r="F11" s="3"/>
      <c r="G11" s="3"/>
    </row>
    <row r="12" spans="1:15" x14ac:dyDescent="0.25">
      <c r="B12" s="145" t="s">
        <v>265</v>
      </c>
      <c r="F12" s="3"/>
      <c r="G12" s="3"/>
    </row>
    <row r="13" spans="1:15" x14ac:dyDescent="0.25">
      <c r="B13" s="145"/>
      <c r="F13" s="3"/>
      <c r="G13" s="3"/>
    </row>
    <row r="14" spans="1:15" x14ac:dyDescent="0.25">
      <c r="B14" s="145"/>
      <c r="C14" s="3"/>
      <c r="D14" s="3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</row>
    <row r="15" spans="1:15" x14ac:dyDescent="0.25">
      <c r="B15" s="2" t="s">
        <v>266</v>
      </c>
    </row>
    <row r="16" spans="1:15" x14ac:dyDescent="0.25">
      <c r="B16" s="94"/>
      <c r="C16" s="327">
        <v>2021</v>
      </c>
      <c r="D16" s="328"/>
      <c r="E16" s="328"/>
      <c r="F16" s="328"/>
      <c r="G16" s="328"/>
      <c r="H16" s="328"/>
      <c r="I16" s="328"/>
      <c r="J16" s="328"/>
      <c r="K16" s="328"/>
      <c r="L16" s="328"/>
      <c r="M16" s="328"/>
      <c r="N16" s="328"/>
      <c r="O16" s="328"/>
    </row>
    <row r="17" spans="2:15" x14ac:dyDescent="0.25">
      <c r="B17" s="95"/>
      <c r="C17" s="163" t="s">
        <v>23</v>
      </c>
      <c r="D17" s="164" t="s">
        <v>24</v>
      </c>
      <c r="E17" s="164" t="s">
        <v>25</v>
      </c>
      <c r="F17" s="164" t="s">
        <v>26</v>
      </c>
      <c r="G17" s="164" t="s">
        <v>27</v>
      </c>
      <c r="H17" s="164" t="s">
        <v>28</v>
      </c>
      <c r="I17" s="164" t="s">
        <v>29</v>
      </c>
      <c r="J17" s="164" t="s">
        <v>30</v>
      </c>
      <c r="K17" s="164" t="s">
        <v>49</v>
      </c>
      <c r="L17" s="164" t="s">
        <v>32</v>
      </c>
      <c r="M17" s="164" t="s">
        <v>33</v>
      </c>
      <c r="N17" s="164" t="s">
        <v>22</v>
      </c>
      <c r="O17" s="165" t="s">
        <v>264</v>
      </c>
    </row>
    <row r="18" spans="2:15" x14ac:dyDescent="0.25">
      <c r="B18" s="166" t="s">
        <v>267</v>
      </c>
      <c r="C18" s="167">
        <v>1.5</v>
      </c>
      <c r="D18" s="167">
        <v>0.9</v>
      </c>
      <c r="E18" s="167">
        <v>1</v>
      </c>
      <c r="F18" s="167">
        <v>1</v>
      </c>
      <c r="G18" s="167">
        <v>1</v>
      </c>
      <c r="H18" s="167">
        <v>1</v>
      </c>
      <c r="I18" s="167">
        <v>1</v>
      </c>
      <c r="J18" s="167">
        <v>1</v>
      </c>
      <c r="K18" s="167">
        <v>1</v>
      </c>
      <c r="L18" s="167">
        <v>1</v>
      </c>
      <c r="M18" s="167">
        <v>1</v>
      </c>
      <c r="N18" s="167">
        <v>0.9</v>
      </c>
      <c r="O18" s="167">
        <v>0.3</v>
      </c>
    </row>
    <row r="19" spans="2:15" x14ac:dyDescent="0.25">
      <c r="B19" s="29" t="s">
        <v>16</v>
      </c>
      <c r="C19" s="141">
        <v>1.1000000000000001</v>
      </c>
      <c r="D19" s="141">
        <v>0.5</v>
      </c>
      <c r="E19" s="141">
        <v>0.6</v>
      </c>
      <c r="F19" s="141">
        <v>0.6</v>
      </c>
      <c r="G19" s="141">
        <v>0.6</v>
      </c>
      <c r="H19" s="141">
        <v>0.6</v>
      </c>
      <c r="I19" s="141">
        <v>0.6</v>
      </c>
      <c r="J19" s="141">
        <v>0.6</v>
      </c>
      <c r="K19" s="141">
        <v>0.6</v>
      </c>
      <c r="L19" s="141">
        <v>0.6</v>
      </c>
      <c r="M19" s="141">
        <v>0.7</v>
      </c>
      <c r="N19" s="141">
        <v>0.6</v>
      </c>
      <c r="O19" s="141">
        <v>-0.1</v>
      </c>
    </row>
    <row r="20" spans="2:15" x14ac:dyDescent="0.25">
      <c r="B20" s="145" t="s">
        <v>17</v>
      </c>
      <c r="C20" s="141">
        <v>0.2</v>
      </c>
      <c r="D20" s="141">
        <v>0.2</v>
      </c>
      <c r="E20" s="141">
        <v>0.2</v>
      </c>
      <c r="F20" s="141">
        <v>0.2</v>
      </c>
      <c r="G20" s="141">
        <v>0.2</v>
      </c>
      <c r="H20" s="141">
        <v>0.2</v>
      </c>
      <c r="I20" s="141">
        <v>0.2</v>
      </c>
      <c r="J20" s="141">
        <v>0.2</v>
      </c>
      <c r="K20" s="141">
        <v>0.2</v>
      </c>
      <c r="L20" s="141">
        <v>0.2</v>
      </c>
      <c r="M20" s="141">
        <v>0.2</v>
      </c>
      <c r="N20" s="141">
        <v>0.2</v>
      </c>
      <c r="O20" s="141">
        <v>0.1</v>
      </c>
    </row>
    <row r="21" spans="2:15" x14ac:dyDescent="0.25">
      <c r="B21" s="77" t="s">
        <v>194</v>
      </c>
      <c r="C21" s="96">
        <v>0.2</v>
      </c>
      <c r="D21" s="96">
        <v>0.1</v>
      </c>
      <c r="E21" s="96">
        <v>0.1</v>
      </c>
      <c r="F21" s="96">
        <v>0.1</v>
      </c>
      <c r="G21" s="96">
        <v>0.1</v>
      </c>
      <c r="H21" s="96">
        <v>0.1</v>
      </c>
      <c r="I21" s="96">
        <v>0.1</v>
      </c>
      <c r="J21" s="96">
        <v>0.1</v>
      </c>
      <c r="K21" s="96">
        <v>0.1</v>
      </c>
      <c r="L21" s="96">
        <v>0.1</v>
      </c>
      <c r="M21" s="96">
        <v>0.1</v>
      </c>
      <c r="N21" s="96">
        <v>0</v>
      </c>
      <c r="O21" s="96">
        <v>0</v>
      </c>
    </row>
    <row r="22" spans="2:15" x14ac:dyDescent="0.25">
      <c r="B22" s="323" t="s">
        <v>268</v>
      </c>
      <c r="C22" s="323"/>
      <c r="D22" s="323"/>
      <c r="E22" s="323"/>
      <c r="F22" s="323"/>
      <c r="G22" s="323"/>
      <c r="H22" s="323"/>
      <c r="I22" s="323"/>
      <c r="J22" s="323"/>
      <c r="K22" s="323"/>
      <c r="L22" s="323"/>
      <c r="M22" s="323"/>
      <c r="N22" s="323"/>
      <c r="O22" s="323"/>
    </row>
    <row r="25" spans="2:15" x14ac:dyDescent="0.25"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</row>
    <row r="26" spans="2:15" x14ac:dyDescent="0.25"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</row>
    <row r="27" spans="2:15" x14ac:dyDescent="0.25"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</row>
    <row r="28" spans="2:15" x14ac:dyDescent="0.25"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</row>
    <row r="29" spans="2:15" x14ac:dyDescent="0.25">
      <c r="C29" s="7"/>
    </row>
  </sheetData>
  <mergeCells count="3">
    <mergeCell ref="B3:O3"/>
    <mergeCell ref="C16:O16"/>
    <mergeCell ref="B22:O22"/>
  </mergeCells>
  <hyperlinks>
    <hyperlink ref="A1" location="Índice!A1" display="Índice" xr:uid="{4FEE3D19-F82F-4F11-A0D8-D2E7D97901EF}"/>
  </hyperlinks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5F960A-E5DB-4368-B72B-1A86936AD100}">
  <dimension ref="A1:O12"/>
  <sheetViews>
    <sheetView showGridLines="0" workbookViewId="0"/>
  </sheetViews>
  <sheetFormatPr defaultColWidth="9.140625" defaultRowHeight="13.5" x14ac:dyDescent="0.25"/>
  <cols>
    <col min="1" max="16384" width="9.140625" style="1"/>
  </cols>
  <sheetData>
    <row r="1" spans="1:15" x14ac:dyDescent="0.25">
      <c r="A1" s="13" t="s">
        <v>1</v>
      </c>
    </row>
    <row r="3" spans="1:15" ht="14.25" x14ac:dyDescent="0.3">
      <c r="B3" s="330" t="str">
        <f>+Índice!B23</f>
        <v>Gráfico 14 – Evolução do saldo global da CGA (ótica da contabilidade orçamental pública, em M€)</v>
      </c>
      <c r="C3" s="330"/>
      <c r="D3" s="330"/>
      <c r="E3" s="330"/>
      <c r="F3" s="330"/>
      <c r="G3" s="330"/>
      <c r="H3" s="330"/>
      <c r="I3" s="330"/>
      <c r="J3" s="330"/>
      <c r="K3" s="330"/>
      <c r="L3" s="330"/>
      <c r="M3" s="330"/>
      <c r="N3" s="330"/>
      <c r="O3" s="330"/>
    </row>
    <row r="4" spans="1:15" ht="14.25" x14ac:dyDescent="0.3"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74"/>
      <c r="M4" s="174"/>
      <c r="N4" s="174"/>
      <c r="O4" s="174"/>
    </row>
    <row r="5" spans="1:15" x14ac:dyDescent="0.25">
      <c r="B5" s="157" t="s">
        <v>34</v>
      </c>
      <c r="C5" s="157" t="s">
        <v>23</v>
      </c>
      <c r="D5" s="157" t="s">
        <v>24</v>
      </c>
      <c r="E5" s="157" t="s">
        <v>25</v>
      </c>
      <c r="F5" s="157" t="s">
        <v>26</v>
      </c>
      <c r="G5" s="157" t="s">
        <v>27</v>
      </c>
      <c r="H5" s="157" t="s">
        <v>28</v>
      </c>
      <c r="I5" s="157" t="s">
        <v>29</v>
      </c>
      <c r="J5" s="157" t="s">
        <v>30</v>
      </c>
      <c r="K5" s="157" t="s">
        <v>31</v>
      </c>
      <c r="L5" s="157" t="s">
        <v>32</v>
      </c>
      <c r="M5" s="157" t="s">
        <v>33</v>
      </c>
      <c r="N5" s="157" t="s">
        <v>22</v>
      </c>
      <c r="O5" s="309" t="s">
        <v>198</v>
      </c>
    </row>
    <row r="6" spans="1:15" x14ac:dyDescent="0.25">
      <c r="B6" s="173">
        <v>2020</v>
      </c>
      <c r="C6" s="171">
        <v>230</v>
      </c>
      <c r="D6" s="171">
        <v>182</v>
      </c>
      <c r="E6" s="171">
        <v>179</v>
      </c>
      <c r="F6" s="171">
        <v>202</v>
      </c>
      <c r="G6" s="171">
        <v>179</v>
      </c>
      <c r="H6" s="171">
        <v>190</v>
      </c>
      <c r="I6" s="171">
        <v>271</v>
      </c>
      <c r="J6" s="171">
        <v>142</v>
      </c>
      <c r="K6" s="171">
        <v>90</v>
      </c>
      <c r="L6" s="171">
        <v>176</v>
      </c>
      <c r="M6" s="171">
        <v>187</v>
      </c>
      <c r="N6" s="171">
        <v>72</v>
      </c>
      <c r="O6" s="310" t="s">
        <v>14</v>
      </c>
    </row>
    <row r="7" spans="1:15" x14ac:dyDescent="0.25">
      <c r="B7" s="98">
        <v>2021</v>
      </c>
      <c r="C7" s="8">
        <v>198</v>
      </c>
      <c r="D7" s="8">
        <v>225</v>
      </c>
      <c r="E7" s="8">
        <v>165</v>
      </c>
      <c r="F7" s="8">
        <v>184</v>
      </c>
      <c r="G7" s="8">
        <v>196</v>
      </c>
      <c r="H7" s="8">
        <v>135</v>
      </c>
      <c r="I7" s="8">
        <v>219</v>
      </c>
      <c r="J7" s="8">
        <v>126</v>
      </c>
      <c r="K7" s="8">
        <v>57</v>
      </c>
      <c r="L7" s="8">
        <v>125</v>
      </c>
      <c r="M7" s="8">
        <v>133</v>
      </c>
      <c r="N7" s="8">
        <v>81</v>
      </c>
      <c r="O7" s="311">
        <v>-81</v>
      </c>
    </row>
    <row r="8" spans="1:15" x14ac:dyDescent="0.25">
      <c r="B8" s="322" t="s">
        <v>269</v>
      </c>
      <c r="C8" s="322"/>
      <c r="D8" s="322"/>
      <c r="E8" s="322"/>
      <c r="F8" s="322"/>
      <c r="G8" s="322"/>
      <c r="H8" s="322"/>
      <c r="I8" s="322"/>
      <c r="J8" s="322"/>
      <c r="K8" s="322"/>
      <c r="L8" s="322"/>
      <c r="M8" s="322"/>
      <c r="N8" s="322"/>
      <c r="O8" s="322"/>
    </row>
    <row r="9" spans="1:15" x14ac:dyDescent="0.25"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</row>
    <row r="10" spans="1:15" x14ac:dyDescent="0.25"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</row>
    <row r="11" spans="1:15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</row>
    <row r="12" spans="1:15" x14ac:dyDescent="0.25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</row>
  </sheetData>
  <mergeCells count="2">
    <mergeCell ref="B8:O8"/>
    <mergeCell ref="B3:O3"/>
  </mergeCells>
  <hyperlinks>
    <hyperlink ref="A1" location="Índice!A1" display="Índice" xr:uid="{B51567D7-65CB-41F4-873E-2DF682DA6E20}"/>
  </hyperlink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3A8B51-0511-4449-A4A9-FFDD832B14F2}">
  <dimension ref="A1:O11"/>
  <sheetViews>
    <sheetView showGridLines="0" workbookViewId="0"/>
  </sheetViews>
  <sheetFormatPr defaultColWidth="9.140625" defaultRowHeight="13.5" x14ac:dyDescent="0.25"/>
  <cols>
    <col min="1" max="1" width="9.140625" style="1"/>
    <col min="2" max="2" width="15.5703125" style="1" customWidth="1"/>
    <col min="3" max="16384" width="9.140625" style="1"/>
  </cols>
  <sheetData>
    <row r="1" spans="1:15" x14ac:dyDescent="0.25">
      <c r="A1" s="13" t="s">
        <v>1</v>
      </c>
    </row>
    <row r="3" spans="1:15" ht="14.25" customHeight="1" x14ac:dyDescent="0.25">
      <c r="B3" s="331" t="str">
        <f>+Índice!B24</f>
        <v>Gráfico 15 – Desvios de execução da receita de quotas e contribuições (em M€)</v>
      </c>
      <c r="C3" s="331"/>
      <c r="D3" s="331"/>
      <c r="E3" s="331"/>
      <c r="F3" s="331"/>
      <c r="G3" s="331"/>
      <c r="H3" s="331"/>
      <c r="I3" s="331"/>
      <c r="J3" s="331"/>
      <c r="K3" s="331"/>
      <c r="L3" s="331"/>
      <c r="M3" s="331"/>
      <c r="N3" s="331"/>
      <c r="O3" s="331"/>
    </row>
    <row r="4" spans="1:15" ht="14.25" x14ac:dyDescent="0.3">
      <c r="B4" s="174"/>
      <c r="C4" s="174"/>
      <c r="D4" s="174"/>
      <c r="E4" s="174"/>
      <c r="F4" s="174"/>
      <c r="G4" s="174"/>
      <c r="H4" s="277"/>
      <c r="I4" s="277"/>
      <c r="J4" s="277"/>
      <c r="K4" s="277"/>
      <c r="L4" s="277"/>
      <c r="M4" s="277"/>
      <c r="N4" s="277"/>
      <c r="O4" s="277"/>
    </row>
    <row r="5" spans="1:15" x14ac:dyDescent="0.25">
      <c r="B5" s="281" t="s">
        <v>34</v>
      </c>
      <c r="C5" s="281">
        <v>2017</v>
      </c>
      <c r="D5" s="281">
        <v>2018</v>
      </c>
      <c r="E5" s="281">
        <v>2019</v>
      </c>
      <c r="F5" s="281">
        <v>2020</v>
      </c>
      <c r="G5" s="281">
        <v>2021</v>
      </c>
      <c r="H5" s="282"/>
      <c r="I5" s="282"/>
      <c r="J5" s="282"/>
      <c r="K5" s="282"/>
      <c r="L5" s="282"/>
      <c r="M5" s="282"/>
      <c r="N5" s="282"/>
      <c r="O5" s="282"/>
    </row>
    <row r="6" spans="1:15" x14ac:dyDescent="0.25">
      <c r="B6" s="284" t="s">
        <v>270</v>
      </c>
      <c r="C6" s="283">
        <v>63</v>
      </c>
      <c r="D6" s="283">
        <v>128</v>
      </c>
      <c r="E6" s="283">
        <v>96</v>
      </c>
      <c r="F6" s="283">
        <v>224</v>
      </c>
      <c r="G6" s="283">
        <v>275</v>
      </c>
      <c r="H6" s="282"/>
      <c r="I6" s="282"/>
      <c r="J6" s="282"/>
      <c r="K6" s="282"/>
      <c r="L6" s="282"/>
      <c r="M6" s="282"/>
      <c r="N6" s="282"/>
      <c r="O6" s="282"/>
    </row>
    <row r="7" spans="1:15" x14ac:dyDescent="0.25">
      <c r="B7" s="332" t="s">
        <v>271</v>
      </c>
      <c r="C7" s="332"/>
      <c r="D7" s="332"/>
      <c r="E7" s="332"/>
      <c r="F7" s="332"/>
      <c r="G7" s="332"/>
      <c r="H7" s="333"/>
      <c r="I7" s="333"/>
      <c r="J7" s="333"/>
      <c r="K7" s="333"/>
      <c r="L7" s="333"/>
      <c r="M7" s="333"/>
      <c r="N7" s="333"/>
      <c r="O7" s="333"/>
    </row>
    <row r="8" spans="1:15" x14ac:dyDescent="0.25"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5" x14ac:dyDescent="0.25"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</row>
    <row r="10" spans="1:15" x14ac:dyDescent="0.25"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</row>
    <row r="11" spans="1:15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</row>
  </sheetData>
  <mergeCells count="2">
    <mergeCell ref="B3:O3"/>
    <mergeCell ref="B7:O7"/>
  </mergeCells>
  <hyperlinks>
    <hyperlink ref="A1" location="Índice!A1" display="Índice" xr:uid="{73BA36EE-8BD2-45B7-858B-776D2769FC9B}"/>
  </hyperlinks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58232B-0D25-49D0-8C94-6DBF46D7D2A4}">
  <dimension ref="A1:J11"/>
  <sheetViews>
    <sheetView showGridLines="0" workbookViewId="0"/>
  </sheetViews>
  <sheetFormatPr defaultColWidth="9.140625" defaultRowHeight="13.5" x14ac:dyDescent="0.25"/>
  <cols>
    <col min="1" max="1" width="9.140625" style="1"/>
    <col min="2" max="2" width="69.85546875" style="1" customWidth="1"/>
    <col min="3" max="3" width="12.140625" style="1" customWidth="1"/>
    <col min="4" max="9" width="9.140625" style="1"/>
    <col min="10" max="10" width="10.28515625" style="1" customWidth="1"/>
    <col min="11" max="16384" width="9.140625" style="1"/>
  </cols>
  <sheetData>
    <row r="1" spans="1:10" x14ac:dyDescent="0.25">
      <c r="A1" s="13" t="s">
        <v>1</v>
      </c>
    </row>
    <row r="3" spans="1:10" x14ac:dyDescent="0.25">
      <c r="B3" s="2" t="str">
        <f>+Índice!B27</f>
        <v>Quadro 1 - Execução das medidas adotadas no âmbito da COVID-19 com impacto na receita do subsetor da Segurança Social em 2021</v>
      </c>
    </row>
    <row r="4" spans="1:10" x14ac:dyDescent="0.25">
      <c r="B4" s="2"/>
    </row>
    <row r="5" spans="1:10" ht="15.95" customHeight="1" x14ac:dyDescent="0.25">
      <c r="B5" s="213" t="s">
        <v>206</v>
      </c>
      <c r="C5" s="214" t="s">
        <v>70</v>
      </c>
    </row>
    <row r="6" spans="1:10" ht="15.95" customHeight="1" x14ac:dyDescent="0.25">
      <c r="B6" s="211" t="s">
        <v>216</v>
      </c>
      <c r="C6" s="212">
        <v>254.76999999999998</v>
      </c>
      <c r="D6" s="3"/>
      <c r="E6" s="3"/>
      <c r="F6" s="3"/>
      <c r="G6" s="3"/>
      <c r="H6" s="3"/>
      <c r="I6" s="3"/>
      <c r="J6" s="3"/>
    </row>
    <row r="7" spans="1:10" ht="15.95" customHeight="1" x14ac:dyDescent="0.25">
      <c r="B7" s="50" t="s">
        <v>213</v>
      </c>
      <c r="C7" s="215">
        <v>225.89</v>
      </c>
      <c r="D7" s="3"/>
      <c r="E7" s="3"/>
      <c r="F7" s="3"/>
      <c r="G7" s="3"/>
      <c r="H7" s="3"/>
      <c r="I7" s="3"/>
      <c r="J7" s="3"/>
    </row>
    <row r="8" spans="1:10" ht="15.95" customHeight="1" x14ac:dyDescent="0.25">
      <c r="B8" s="216" t="s">
        <v>214</v>
      </c>
      <c r="C8" s="215">
        <v>28.83</v>
      </c>
      <c r="D8" s="3"/>
    </row>
    <row r="9" spans="1:10" ht="15.95" customHeight="1" x14ac:dyDescent="0.25">
      <c r="B9" s="217" t="s">
        <v>215</v>
      </c>
      <c r="C9" s="218">
        <v>0.05</v>
      </c>
      <c r="D9" s="3"/>
      <c r="E9" s="3"/>
      <c r="F9" s="3"/>
      <c r="G9" s="3"/>
      <c r="H9" s="3"/>
      <c r="I9" s="3"/>
      <c r="J9" s="3"/>
    </row>
    <row r="10" spans="1:10" ht="15.95" customHeight="1" x14ac:dyDescent="0.25">
      <c r="B10" s="359" t="s">
        <v>286</v>
      </c>
      <c r="C10" s="359"/>
      <c r="D10" s="3"/>
      <c r="E10" s="3"/>
      <c r="F10" s="3"/>
      <c r="G10" s="3"/>
      <c r="H10" s="3"/>
      <c r="I10" s="3"/>
      <c r="J10" s="3"/>
    </row>
    <row r="11" spans="1:10" x14ac:dyDescent="0.25">
      <c r="B11" s="360"/>
      <c r="C11" s="360"/>
    </row>
  </sheetData>
  <mergeCells count="1">
    <mergeCell ref="B10:C11"/>
  </mergeCells>
  <hyperlinks>
    <hyperlink ref="A1" location="Índice!A1" display="Índice" xr:uid="{74C9EB98-39ED-4901-93B5-CB3A2BFE58C0}"/>
  </hyperlink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P61"/>
  <sheetViews>
    <sheetView showGridLines="0" zoomScaleNormal="100" workbookViewId="0">
      <pane xSplit="2" ySplit="7" topLeftCell="C8" activePane="bottomRight" state="frozen"/>
      <selection activeCell="B7" sqref="B7:D7"/>
      <selection pane="topRight" activeCell="B7" sqref="B7:D7"/>
      <selection pane="bottomLeft" activeCell="B7" sqref="B7:D7"/>
      <selection pane="bottomRight"/>
    </sheetView>
  </sheetViews>
  <sheetFormatPr defaultRowHeight="13.5" x14ac:dyDescent="0.25"/>
  <cols>
    <col min="1" max="1" width="10.28515625" style="1" customWidth="1"/>
    <col min="2" max="2" width="53.7109375" style="1" customWidth="1"/>
    <col min="3" max="8" width="12.28515625" style="1" customWidth="1"/>
    <col min="9" max="16384" width="9.140625" style="1"/>
  </cols>
  <sheetData>
    <row r="1" spans="1:16" x14ac:dyDescent="0.25">
      <c r="A1" s="13" t="s">
        <v>1</v>
      </c>
    </row>
    <row r="3" spans="1:16" x14ac:dyDescent="0.25">
      <c r="B3" s="321" t="str">
        <f>+Índice!B28</f>
        <v>Quadro 2 – Execução orçamental da Segurança Social em 2021</v>
      </c>
      <c r="C3" s="321"/>
      <c r="D3" s="321"/>
      <c r="E3" s="321"/>
      <c r="F3" s="321"/>
      <c r="G3" s="321"/>
      <c r="H3" s="321"/>
    </row>
    <row r="4" spans="1:16" ht="6.75" customHeight="1" x14ac:dyDescent="0.25"/>
    <row r="5" spans="1:16" ht="22.5" customHeight="1" x14ac:dyDescent="0.25">
      <c r="B5" s="336"/>
      <c r="C5" s="55" t="s">
        <v>4</v>
      </c>
      <c r="D5" s="334" t="s">
        <v>5</v>
      </c>
      <c r="E5" s="334"/>
      <c r="F5" s="334"/>
      <c r="G5" s="334"/>
      <c r="H5" s="334"/>
    </row>
    <row r="6" spans="1:16" ht="30" customHeight="1" x14ac:dyDescent="0.25">
      <c r="B6" s="337"/>
      <c r="C6" s="55" t="s">
        <v>6</v>
      </c>
      <c r="D6" s="334" t="s">
        <v>6</v>
      </c>
      <c r="E6" s="334"/>
      <c r="F6" s="335" t="s">
        <v>7</v>
      </c>
      <c r="G6" s="334"/>
      <c r="H6" s="334"/>
    </row>
    <row r="7" spans="1:16" ht="40.5" x14ac:dyDescent="0.25">
      <c r="B7" s="338"/>
      <c r="C7" s="56" t="s">
        <v>251</v>
      </c>
      <c r="D7" s="57" t="s">
        <v>252</v>
      </c>
      <c r="E7" s="176" t="s">
        <v>253</v>
      </c>
      <c r="F7" s="57" t="s">
        <v>253</v>
      </c>
      <c r="G7" s="58" t="s">
        <v>8</v>
      </c>
      <c r="H7" s="59" t="s">
        <v>254</v>
      </c>
    </row>
    <row r="8" spans="1:16" x14ac:dyDescent="0.25">
      <c r="B8" s="221" t="s">
        <v>147</v>
      </c>
      <c r="C8" s="117">
        <v>29988</v>
      </c>
      <c r="D8" s="61">
        <v>31150</v>
      </c>
      <c r="E8" s="62">
        <v>32108</v>
      </c>
      <c r="F8" s="63">
        <v>3.1</v>
      </c>
      <c r="G8" s="63">
        <v>3.1</v>
      </c>
      <c r="H8" s="63">
        <v>-3.7</v>
      </c>
      <c r="I8" s="3"/>
      <c r="J8" s="3"/>
      <c r="K8" s="3"/>
      <c r="L8" s="3"/>
      <c r="M8" s="7"/>
      <c r="N8" s="7"/>
      <c r="O8" s="7"/>
      <c r="P8" s="7"/>
    </row>
    <row r="9" spans="1:16" x14ac:dyDescent="0.25">
      <c r="B9" s="222" t="s">
        <v>43</v>
      </c>
      <c r="C9" s="64">
        <v>29981</v>
      </c>
      <c r="D9" s="64">
        <v>31149</v>
      </c>
      <c r="E9" s="64">
        <v>32107</v>
      </c>
      <c r="F9" s="65">
        <v>3.1</v>
      </c>
      <c r="G9" s="65">
        <v>3.1</v>
      </c>
      <c r="H9" s="65">
        <v>-3.7</v>
      </c>
      <c r="I9" s="3"/>
      <c r="J9" s="3"/>
      <c r="K9" s="3"/>
      <c r="L9" s="3"/>
      <c r="M9" s="3"/>
      <c r="N9" s="7"/>
      <c r="O9" s="7"/>
      <c r="P9" s="7"/>
    </row>
    <row r="10" spans="1:16" x14ac:dyDescent="0.25">
      <c r="B10" s="69" t="s">
        <v>53</v>
      </c>
      <c r="C10" s="66">
        <v>1692</v>
      </c>
      <c r="D10" s="66">
        <v>1606</v>
      </c>
      <c r="E10" s="66">
        <v>1627</v>
      </c>
      <c r="F10" s="67">
        <v>1.3</v>
      </c>
      <c r="G10" s="68">
        <v>0.1</v>
      </c>
      <c r="H10" s="67">
        <v>5.3</v>
      </c>
      <c r="I10" s="3"/>
      <c r="J10" s="3"/>
      <c r="K10" s="3"/>
      <c r="L10" s="3"/>
      <c r="M10" s="3"/>
      <c r="N10" s="7"/>
      <c r="O10" s="7"/>
      <c r="P10" s="7"/>
    </row>
    <row r="11" spans="1:16" x14ac:dyDescent="0.25">
      <c r="B11" s="223" t="s">
        <v>54</v>
      </c>
      <c r="C11" s="66">
        <v>915</v>
      </c>
      <c r="D11" s="66">
        <v>883</v>
      </c>
      <c r="E11" s="66">
        <v>915</v>
      </c>
      <c r="F11" s="67">
        <v>3.6</v>
      </c>
      <c r="G11" s="68">
        <v>0.1</v>
      </c>
      <c r="H11" s="67">
        <v>3.6</v>
      </c>
      <c r="I11" s="3"/>
      <c r="J11" s="3"/>
      <c r="K11" s="3"/>
      <c r="L11" s="3"/>
      <c r="M11" s="3"/>
      <c r="N11" s="7"/>
      <c r="O11" s="7"/>
      <c r="P11" s="7"/>
    </row>
    <row r="12" spans="1:16" x14ac:dyDescent="0.25">
      <c r="B12" s="223" t="s">
        <v>55</v>
      </c>
      <c r="C12" s="66">
        <v>227</v>
      </c>
      <c r="D12" s="66">
        <v>204</v>
      </c>
      <c r="E12" s="66">
        <v>212</v>
      </c>
      <c r="F12" s="67">
        <v>4.0999999999999996</v>
      </c>
      <c r="G12" s="68">
        <v>0</v>
      </c>
      <c r="H12" s="67">
        <v>11.1</v>
      </c>
      <c r="I12" s="3"/>
      <c r="J12" s="3"/>
      <c r="K12" s="3"/>
      <c r="L12" s="3"/>
      <c r="M12" s="3"/>
      <c r="N12" s="7"/>
      <c r="O12" s="7"/>
      <c r="P12" s="7"/>
    </row>
    <row r="13" spans="1:16" x14ac:dyDescent="0.25">
      <c r="B13" s="223" t="s">
        <v>119</v>
      </c>
      <c r="C13" s="66">
        <v>140</v>
      </c>
      <c r="D13" s="66">
        <v>304</v>
      </c>
      <c r="E13" s="66">
        <v>128</v>
      </c>
      <c r="F13" s="67">
        <v>-57.8</v>
      </c>
      <c r="G13" s="68">
        <v>-0.6</v>
      </c>
      <c r="H13" s="67">
        <v>-53.9</v>
      </c>
      <c r="I13" s="3"/>
      <c r="J13" s="3"/>
      <c r="K13" s="3"/>
      <c r="L13" s="3"/>
      <c r="M13" s="3"/>
      <c r="N13" s="7"/>
      <c r="O13" s="7"/>
      <c r="P13" s="7"/>
    </row>
    <row r="14" spans="1:16" x14ac:dyDescent="0.25">
      <c r="B14" s="223" t="s">
        <v>132</v>
      </c>
      <c r="C14" s="66">
        <v>377</v>
      </c>
      <c r="D14" s="66">
        <v>182</v>
      </c>
      <c r="E14" s="66">
        <v>337</v>
      </c>
      <c r="F14" s="67">
        <v>85.1</v>
      </c>
      <c r="G14" s="68">
        <v>0.5</v>
      </c>
      <c r="H14" s="67">
        <v>106.9</v>
      </c>
      <c r="I14" s="3"/>
      <c r="J14" s="3"/>
      <c r="K14" s="3"/>
      <c r="L14" s="3"/>
      <c r="M14" s="3"/>
      <c r="N14" s="7"/>
      <c r="O14" s="7"/>
      <c r="P14" s="7"/>
    </row>
    <row r="15" spans="1:16" x14ac:dyDescent="0.25">
      <c r="B15" s="223" t="s">
        <v>209</v>
      </c>
      <c r="C15" s="66">
        <v>33</v>
      </c>
      <c r="D15" s="66">
        <v>33</v>
      </c>
      <c r="E15" s="66">
        <v>34</v>
      </c>
      <c r="F15" s="67">
        <v>2.8</v>
      </c>
      <c r="G15" s="68">
        <v>0</v>
      </c>
      <c r="H15" s="67">
        <v>0</v>
      </c>
      <c r="I15" s="3"/>
      <c r="J15" s="3"/>
      <c r="K15" s="3"/>
      <c r="L15" s="3"/>
      <c r="M15" s="67"/>
      <c r="N15" s="68"/>
      <c r="O15" s="67"/>
      <c r="P15" s="7"/>
    </row>
    <row r="16" spans="1:16" x14ac:dyDescent="0.25">
      <c r="B16" s="69" t="s">
        <v>3</v>
      </c>
      <c r="C16" s="66">
        <v>18928</v>
      </c>
      <c r="D16" s="66">
        <v>18230</v>
      </c>
      <c r="E16" s="66">
        <v>19943</v>
      </c>
      <c r="F16" s="67">
        <v>9.4</v>
      </c>
      <c r="G16" s="68">
        <v>5.5</v>
      </c>
      <c r="H16" s="67">
        <v>3.8</v>
      </c>
      <c r="I16" s="3"/>
      <c r="J16" s="3"/>
      <c r="K16" s="3"/>
      <c r="L16" s="3"/>
      <c r="M16" s="3"/>
      <c r="N16" s="7"/>
      <c r="O16" s="7"/>
      <c r="P16" s="7"/>
    </row>
    <row r="17" spans="2:16" x14ac:dyDescent="0.25">
      <c r="B17" s="223" t="s">
        <v>3</v>
      </c>
      <c r="C17" s="118">
        <v>18928</v>
      </c>
      <c r="D17" s="70">
        <v>18230</v>
      </c>
      <c r="E17" s="70">
        <v>19943</v>
      </c>
      <c r="F17" s="68">
        <v>9.4</v>
      </c>
      <c r="G17" s="68">
        <v>5.5</v>
      </c>
      <c r="H17" s="68">
        <v>3.8</v>
      </c>
      <c r="I17" s="3"/>
      <c r="J17" s="3"/>
      <c r="K17" s="3"/>
      <c r="L17" s="3"/>
      <c r="M17" s="3"/>
      <c r="N17" s="7"/>
      <c r="O17" s="7"/>
      <c r="P17" s="7"/>
    </row>
    <row r="18" spans="2:16" x14ac:dyDescent="0.25">
      <c r="B18" s="69" t="s">
        <v>172</v>
      </c>
      <c r="C18" s="118">
        <v>8210</v>
      </c>
      <c r="D18" s="70">
        <v>10151</v>
      </c>
      <c r="E18" s="70">
        <v>9105</v>
      </c>
      <c r="F18" s="68">
        <v>-10.3</v>
      </c>
      <c r="G18" s="68">
        <v>-3.4</v>
      </c>
      <c r="H18" s="68">
        <v>-19.100000000000001</v>
      </c>
      <c r="I18" s="3"/>
      <c r="J18" s="3"/>
      <c r="K18" s="3"/>
      <c r="L18" s="3"/>
      <c r="M18" s="3"/>
      <c r="N18" s="7"/>
      <c r="O18" s="7"/>
      <c r="P18" s="7"/>
    </row>
    <row r="19" spans="2:16" x14ac:dyDescent="0.25">
      <c r="B19" s="223" t="s">
        <v>120</v>
      </c>
      <c r="C19" s="118">
        <v>7034</v>
      </c>
      <c r="D19" s="70">
        <v>7107</v>
      </c>
      <c r="E19" s="70">
        <v>7034</v>
      </c>
      <c r="F19" s="68">
        <v>-1</v>
      </c>
      <c r="G19" s="68">
        <v>-0.2</v>
      </c>
      <c r="H19" s="68">
        <v>-1</v>
      </c>
      <c r="I19" s="3"/>
      <c r="J19" s="3"/>
      <c r="K19" s="3"/>
      <c r="L19" s="3"/>
      <c r="M19" s="68"/>
      <c r="N19" s="68"/>
      <c r="O19" s="68"/>
      <c r="P19" s="7"/>
    </row>
    <row r="20" spans="2:16" x14ac:dyDescent="0.25">
      <c r="B20" s="223" t="s">
        <v>210</v>
      </c>
      <c r="C20" s="118">
        <v>71</v>
      </c>
      <c r="D20" s="70">
        <v>549</v>
      </c>
      <c r="E20" s="70">
        <v>71</v>
      </c>
      <c r="F20" s="68">
        <v>-87.1</v>
      </c>
      <c r="G20" s="68">
        <v>-1.5</v>
      </c>
      <c r="H20" s="68">
        <v>-87.1</v>
      </c>
      <c r="I20" s="3"/>
      <c r="J20" s="3"/>
      <c r="K20" s="3"/>
      <c r="L20" s="3"/>
      <c r="M20" s="72"/>
      <c r="N20" s="72"/>
      <c r="O20" s="72"/>
      <c r="P20" s="7"/>
    </row>
    <row r="21" spans="2:16" x14ac:dyDescent="0.25">
      <c r="B21" s="223" t="s">
        <v>211</v>
      </c>
      <c r="C21" s="118">
        <v>576</v>
      </c>
      <c r="D21" s="70">
        <v>1944</v>
      </c>
      <c r="E21" s="70">
        <v>1474</v>
      </c>
      <c r="F21" s="72">
        <v>-24.1</v>
      </c>
      <c r="G21" s="72">
        <v>-1.5</v>
      </c>
      <c r="H21" s="72">
        <v>-70.400000000000006</v>
      </c>
      <c r="I21" s="3"/>
      <c r="J21" s="3"/>
      <c r="K21" s="3"/>
      <c r="L21" s="3"/>
      <c r="M21" s="3"/>
      <c r="N21" s="7"/>
      <c r="O21" s="7"/>
      <c r="P21" s="7"/>
    </row>
    <row r="22" spans="2:16" x14ac:dyDescent="0.25">
      <c r="B22" s="223" t="s">
        <v>121</v>
      </c>
      <c r="C22" s="118">
        <v>84</v>
      </c>
      <c r="D22" s="70">
        <v>102</v>
      </c>
      <c r="E22" s="71">
        <v>84</v>
      </c>
      <c r="F22" s="72">
        <v>-17.399999999999999</v>
      </c>
      <c r="G22" s="72">
        <v>-0.1</v>
      </c>
      <c r="H22" s="72">
        <v>-17.399999999999999</v>
      </c>
      <c r="I22" s="3"/>
      <c r="J22" s="3"/>
      <c r="K22" s="3"/>
      <c r="L22" s="3"/>
      <c r="M22" s="3"/>
      <c r="N22" s="7"/>
      <c r="O22" s="7"/>
      <c r="P22" s="7"/>
    </row>
    <row r="23" spans="2:16" x14ac:dyDescent="0.25">
      <c r="B23" s="223" t="s">
        <v>122</v>
      </c>
      <c r="C23" s="118">
        <v>425</v>
      </c>
      <c r="D23" s="70">
        <v>435</v>
      </c>
      <c r="E23" s="71">
        <v>422</v>
      </c>
      <c r="F23" s="72">
        <v>-3.1</v>
      </c>
      <c r="G23" s="72">
        <v>0</v>
      </c>
      <c r="H23" s="72">
        <v>-2.4</v>
      </c>
      <c r="I23" s="3"/>
      <c r="J23" s="3"/>
      <c r="K23" s="3"/>
      <c r="L23" s="3"/>
      <c r="M23" s="3"/>
      <c r="N23" s="7"/>
      <c r="O23" s="7"/>
      <c r="P23" s="7"/>
    </row>
    <row r="24" spans="2:16" x14ac:dyDescent="0.25">
      <c r="B24" s="69" t="s">
        <v>57</v>
      </c>
      <c r="C24" s="118">
        <v>160</v>
      </c>
      <c r="D24" s="70">
        <v>153</v>
      </c>
      <c r="E24" s="71">
        <v>158</v>
      </c>
      <c r="F24" s="72">
        <v>3</v>
      </c>
      <c r="G24" s="72">
        <v>0</v>
      </c>
      <c r="H24" s="72">
        <v>4.5999999999999996</v>
      </c>
      <c r="I24" s="3"/>
      <c r="J24" s="3"/>
      <c r="K24" s="3"/>
      <c r="L24" s="3"/>
      <c r="M24" s="3"/>
      <c r="N24" s="7"/>
      <c r="O24" s="7"/>
      <c r="P24" s="7"/>
    </row>
    <row r="25" spans="2:16" x14ac:dyDescent="0.25">
      <c r="B25" s="224" t="s">
        <v>41</v>
      </c>
      <c r="C25" s="118">
        <v>7</v>
      </c>
      <c r="D25" s="70">
        <v>1</v>
      </c>
      <c r="E25" s="71">
        <v>1</v>
      </c>
      <c r="F25" s="72">
        <v>-9.1</v>
      </c>
      <c r="G25" s="72">
        <v>0</v>
      </c>
      <c r="H25" s="72">
        <v>601.5</v>
      </c>
      <c r="I25" s="3"/>
      <c r="J25" s="3"/>
      <c r="K25" s="3"/>
      <c r="L25" s="3"/>
      <c r="M25" s="3"/>
      <c r="N25" s="7"/>
      <c r="O25" s="7"/>
      <c r="P25" s="7"/>
    </row>
    <row r="26" spans="2:16" x14ac:dyDescent="0.25">
      <c r="B26" s="225" t="s">
        <v>148</v>
      </c>
      <c r="C26" s="117">
        <v>29347</v>
      </c>
      <c r="D26" s="61">
        <v>29078</v>
      </c>
      <c r="E26" s="60">
        <v>29857</v>
      </c>
      <c r="F26" s="63">
        <v>2.7</v>
      </c>
      <c r="G26" s="63">
        <v>2.7</v>
      </c>
      <c r="H26" s="63">
        <v>0.9</v>
      </c>
      <c r="I26" s="3"/>
      <c r="P26" s="7"/>
    </row>
    <row r="27" spans="2:16" x14ac:dyDescent="0.25">
      <c r="B27" s="224" t="s">
        <v>44</v>
      </c>
      <c r="C27" s="118">
        <v>29286</v>
      </c>
      <c r="D27" s="70">
        <v>29045</v>
      </c>
      <c r="E27" s="71">
        <v>29816</v>
      </c>
      <c r="F27" s="72">
        <v>2.7</v>
      </c>
      <c r="G27" s="72">
        <v>2.7</v>
      </c>
      <c r="H27" s="72">
        <v>0.8</v>
      </c>
      <c r="I27" s="3"/>
      <c r="P27" s="7"/>
    </row>
    <row r="28" spans="2:16" x14ac:dyDescent="0.25">
      <c r="B28" s="19" t="s">
        <v>58</v>
      </c>
      <c r="C28" s="118">
        <v>25266</v>
      </c>
      <c r="D28" s="70">
        <v>25420</v>
      </c>
      <c r="E28" s="71">
        <v>26046</v>
      </c>
      <c r="F28" s="72">
        <v>2.5</v>
      </c>
      <c r="G28" s="72">
        <v>2.2000000000000002</v>
      </c>
      <c r="H28" s="72">
        <v>-0.6</v>
      </c>
      <c r="I28" s="3"/>
      <c r="J28" s="3"/>
      <c r="K28" s="3"/>
      <c r="L28" s="3"/>
      <c r="M28" s="3"/>
      <c r="N28" s="7"/>
      <c r="O28" s="7"/>
      <c r="P28" s="7"/>
    </row>
    <row r="29" spans="2:16" x14ac:dyDescent="0.25">
      <c r="B29" s="73" t="s">
        <v>149</v>
      </c>
      <c r="C29" s="118">
        <v>19076</v>
      </c>
      <c r="D29" s="70">
        <v>18415</v>
      </c>
      <c r="E29" s="71">
        <v>18889</v>
      </c>
      <c r="F29" s="72">
        <v>2.6</v>
      </c>
      <c r="G29" s="72">
        <v>1.6</v>
      </c>
      <c r="H29" s="72">
        <v>3.6</v>
      </c>
      <c r="I29" s="3"/>
      <c r="J29" s="3"/>
      <c r="K29" s="3"/>
      <c r="L29" s="3"/>
      <c r="M29" s="3"/>
      <c r="N29" s="7"/>
      <c r="O29" s="7"/>
      <c r="P29" s="7"/>
    </row>
    <row r="30" spans="2:16" x14ac:dyDescent="0.25">
      <c r="B30" s="226" t="s">
        <v>133</v>
      </c>
      <c r="C30" s="118">
        <v>2584</v>
      </c>
      <c r="D30" s="70">
        <v>2516</v>
      </c>
      <c r="E30" s="71">
        <v>2590</v>
      </c>
      <c r="F30" s="72">
        <v>3</v>
      </c>
      <c r="G30" s="72">
        <v>0.3</v>
      </c>
      <c r="H30" s="72">
        <v>2.7</v>
      </c>
      <c r="I30" s="3"/>
      <c r="J30" s="3"/>
      <c r="K30" s="3"/>
      <c r="L30" s="3"/>
      <c r="M30" s="3"/>
      <c r="N30" s="7"/>
      <c r="O30" s="7"/>
      <c r="P30" s="7"/>
    </row>
    <row r="31" spans="2:16" x14ac:dyDescent="0.25">
      <c r="B31" s="226" t="s">
        <v>134</v>
      </c>
      <c r="C31" s="118">
        <v>1159</v>
      </c>
      <c r="D31" s="70">
        <v>1175</v>
      </c>
      <c r="E31" s="71">
        <v>1167</v>
      </c>
      <c r="F31" s="72">
        <v>-0.7</v>
      </c>
      <c r="G31" s="72">
        <v>0</v>
      </c>
      <c r="H31" s="72">
        <v>-1.3</v>
      </c>
      <c r="I31" s="3"/>
      <c r="J31" s="3"/>
      <c r="K31" s="3"/>
      <c r="L31" s="3"/>
      <c r="M31" s="3"/>
      <c r="N31" s="7"/>
      <c r="O31" s="7"/>
      <c r="P31" s="7"/>
    </row>
    <row r="32" spans="2:16" x14ac:dyDescent="0.25">
      <c r="B32" s="227" t="s">
        <v>135</v>
      </c>
      <c r="C32" s="118">
        <v>14306</v>
      </c>
      <c r="D32" s="70">
        <v>13788</v>
      </c>
      <c r="E32" s="71">
        <v>13912</v>
      </c>
      <c r="F32" s="72">
        <v>0.9</v>
      </c>
      <c r="G32" s="72">
        <v>0.4</v>
      </c>
      <c r="H32" s="72">
        <v>3.8</v>
      </c>
      <c r="I32" s="3"/>
      <c r="J32" s="3"/>
      <c r="K32" s="3"/>
      <c r="L32" s="3"/>
      <c r="M32" s="3"/>
      <c r="N32" s="7"/>
      <c r="O32" s="7"/>
      <c r="P32" s="7"/>
    </row>
    <row r="33" spans="2:16" x14ac:dyDescent="0.25">
      <c r="B33" s="226" t="s">
        <v>136</v>
      </c>
      <c r="C33" s="118">
        <v>46</v>
      </c>
      <c r="D33" s="70">
        <v>43</v>
      </c>
      <c r="E33" s="71">
        <v>44</v>
      </c>
      <c r="F33" s="72">
        <v>1.7</v>
      </c>
      <c r="G33" s="72">
        <v>0</v>
      </c>
      <c r="H33" s="72">
        <v>6.3</v>
      </c>
      <c r="I33" s="3"/>
      <c r="J33" s="3"/>
      <c r="K33" s="3"/>
      <c r="L33" s="3"/>
      <c r="M33" s="3"/>
      <c r="N33" s="7"/>
      <c r="O33" s="7"/>
      <c r="P33" s="7"/>
    </row>
    <row r="34" spans="2:16" x14ac:dyDescent="0.25">
      <c r="B34" s="226" t="s">
        <v>137</v>
      </c>
      <c r="C34" s="118">
        <v>547</v>
      </c>
      <c r="D34" s="70">
        <v>449</v>
      </c>
      <c r="E34" s="71">
        <v>747</v>
      </c>
      <c r="F34" s="72">
        <v>66.400000000000006</v>
      </c>
      <c r="G34" s="72">
        <v>1</v>
      </c>
      <c r="H34" s="72">
        <v>21.9</v>
      </c>
      <c r="I34" s="3"/>
      <c r="J34" s="3"/>
      <c r="K34" s="3"/>
      <c r="L34" s="3"/>
      <c r="M34" s="3"/>
      <c r="N34" s="7"/>
      <c r="O34" s="7"/>
      <c r="P34" s="7"/>
    </row>
    <row r="35" spans="2:16" x14ac:dyDescent="0.25">
      <c r="B35" s="227" t="s">
        <v>138</v>
      </c>
      <c r="C35" s="118">
        <v>425</v>
      </c>
      <c r="D35" s="70">
        <v>435</v>
      </c>
      <c r="E35" s="71">
        <v>422</v>
      </c>
      <c r="F35" s="72">
        <v>-3.1</v>
      </c>
      <c r="G35" s="72">
        <v>0</v>
      </c>
      <c r="H35" s="72">
        <v>-2.4</v>
      </c>
      <c r="I35" s="3"/>
      <c r="J35" s="3"/>
      <c r="K35" s="3"/>
      <c r="L35" s="3"/>
      <c r="M35" s="3"/>
      <c r="N35" s="7"/>
      <c r="O35" s="7"/>
      <c r="P35" s="7"/>
    </row>
    <row r="36" spans="2:16" x14ac:dyDescent="0.25">
      <c r="B36" s="73" t="s">
        <v>37</v>
      </c>
      <c r="C36" s="118">
        <v>823</v>
      </c>
      <c r="D36" s="70">
        <v>822</v>
      </c>
      <c r="E36" s="71">
        <v>785</v>
      </c>
      <c r="F36" s="72">
        <v>-4.5</v>
      </c>
      <c r="G36" s="72">
        <v>-0.1</v>
      </c>
      <c r="H36" s="72">
        <v>0.2</v>
      </c>
      <c r="I36" s="3"/>
      <c r="J36" s="3"/>
      <c r="K36" s="3"/>
      <c r="L36" s="3"/>
      <c r="M36" s="3"/>
      <c r="N36" s="7"/>
      <c r="O36" s="7"/>
      <c r="P36" s="7"/>
    </row>
    <row r="37" spans="2:16" x14ac:dyDescent="0.25">
      <c r="B37" s="73" t="s">
        <v>59</v>
      </c>
      <c r="C37" s="118">
        <v>763</v>
      </c>
      <c r="D37" s="70">
        <v>746</v>
      </c>
      <c r="E37" s="71">
        <v>753</v>
      </c>
      <c r="F37" s="68">
        <v>0.8</v>
      </c>
      <c r="G37" s="68">
        <v>0</v>
      </c>
      <c r="H37" s="68">
        <v>2.2999999999999998</v>
      </c>
      <c r="I37" s="3"/>
      <c r="J37" s="3"/>
      <c r="K37" s="3"/>
      <c r="L37" s="3"/>
      <c r="M37" s="3"/>
      <c r="N37" s="7"/>
      <c r="O37" s="7"/>
      <c r="P37" s="7"/>
    </row>
    <row r="38" spans="2:16" x14ac:dyDescent="0.25">
      <c r="B38" s="73" t="s">
        <v>212</v>
      </c>
      <c r="C38" s="118">
        <v>1643</v>
      </c>
      <c r="D38" s="70">
        <v>1515</v>
      </c>
      <c r="E38" s="71">
        <v>1589</v>
      </c>
      <c r="F38" s="68">
        <v>4.9000000000000004</v>
      </c>
      <c r="G38" s="68">
        <v>0.3</v>
      </c>
      <c r="H38" s="68">
        <v>8.4</v>
      </c>
      <c r="I38" s="3"/>
      <c r="J38" s="3"/>
      <c r="K38" s="3"/>
      <c r="L38" s="3"/>
      <c r="M38" s="3"/>
      <c r="N38" s="7"/>
      <c r="O38" s="7"/>
      <c r="P38" s="7"/>
    </row>
    <row r="39" spans="2:16" x14ac:dyDescent="0.25">
      <c r="B39" s="73" t="s">
        <v>60</v>
      </c>
      <c r="C39" s="118">
        <v>259</v>
      </c>
      <c r="D39" s="70">
        <v>212</v>
      </c>
      <c r="E39" s="71">
        <v>204</v>
      </c>
      <c r="F39" s="68">
        <v>-3.4</v>
      </c>
      <c r="G39" s="68">
        <v>0</v>
      </c>
      <c r="H39" s="68">
        <v>22.2</v>
      </c>
      <c r="I39" s="3"/>
      <c r="J39" s="3"/>
      <c r="K39" s="3"/>
      <c r="L39" s="3"/>
      <c r="M39" s="3"/>
      <c r="N39" s="7"/>
      <c r="O39" s="7"/>
      <c r="P39" s="7"/>
    </row>
    <row r="40" spans="2:16" x14ac:dyDescent="0.25">
      <c r="B40" s="73" t="s">
        <v>11</v>
      </c>
      <c r="C40" s="118">
        <v>340</v>
      </c>
      <c r="D40" s="70">
        <v>340</v>
      </c>
      <c r="E40" s="71">
        <v>356</v>
      </c>
      <c r="F40" s="68">
        <v>4.9000000000000004</v>
      </c>
      <c r="G40" s="68">
        <v>0.1</v>
      </c>
      <c r="H40" s="68">
        <v>0</v>
      </c>
      <c r="I40" s="3"/>
      <c r="J40" s="3"/>
      <c r="K40" s="3"/>
      <c r="L40" s="3"/>
      <c r="M40" s="3"/>
      <c r="N40" s="7"/>
      <c r="O40" s="7"/>
      <c r="P40" s="7"/>
    </row>
    <row r="41" spans="2:16" ht="14.25" customHeight="1" x14ac:dyDescent="0.25">
      <c r="B41" s="73" t="s">
        <v>139</v>
      </c>
      <c r="C41" s="219">
        <v>433</v>
      </c>
      <c r="D41" s="66">
        <v>410</v>
      </c>
      <c r="E41" s="220">
        <v>524</v>
      </c>
      <c r="F41" s="67">
        <v>27.8</v>
      </c>
      <c r="G41" s="67">
        <v>0.4</v>
      </c>
      <c r="H41" s="67">
        <v>5.6</v>
      </c>
      <c r="I41" s="3"/>
      <c r="J41" s="3"/>
      <c r="K41" s="3"/>
      <c r="L41" s="3"/>
      <c r="M41" s="3"/>
      <c r="N41" s="7"/>
      <c r="O41" s="7"/>
      <c r="P41" s="7"/>
    </row>
    <row r="42" spans="2:16" x14ac:dyDescent="0.25">
      <c r="B42" s="73" t="s">
        <v>173</v>
      </c>
      <c r="C42" s="120">
        <v>776</v>
      </c>
      <c r="D42" s="121">
        <v>1897</v>
      </c>
      <c r="E42" s="119">
        <v>1919</v>
      </c>
      <c r="F42" s="122">
        <v>1.2</v>
      </c>
      <c r="G42" s="122">
        <v>0.1</v>
      </c>
      <c r="H42" s="122">
        <v>-59.1</v>
      </c>
      <c r="I42" s="3"/>
      <c r="J42" s="3"/>
      <c r="K42" s="3"/>
      <c r="L42" s="3"/>
      <c r="M42" s="122"/>
      <c r="N42" s="122"/>
      <c r="O42" s="122"/>
      <c r="P42" s="7"/>
    </row>
    <row r="43" spans="2:16" x14ac:dyDescent="0.25">
      <c r="B43" s="73" t="s">
        <v>140</v>
      </c>
      <c r="C43" s="120">
        <v>711</v>
      </c>
      <c r="D43" s="121">
        <v>657</v>
      </c>
      <c r="E43" s="119">
        <v>637</v>
      </c>
      <c r="F43" s="122">
        <v>-3</v>
      </c>
      <c r="G43" s="122">
        <v>-0.1</v>
      </c>
      <c r="H43" s="122">
        <v>8.1</v>
      </c>
      <c r="I43" s="3"/>
      <c r="J43" s="3"/>
      <c r="K43" s="3"/>
      <c r="L43" s="3"/>
      <c r="M43" s="3"/>
      <c r="N43" s="7"/>
      <c r="O43" s="7"/>
      <c r="P43" s="7"/>
    </row>
    <row r="44" spans="2:16" x14ac:dyDescent="0.25">
      <c r="B44" s="73" t="s">
        <v>61</v>
      </c>
      <c r="C44" s="120">
        <v>412</v>
      </c>
      <c r="D44" s="121">
        <v>406</v>
      </c>
      <c r="E44" s="119">
        <v>388</v>
      </c>
      <c r="F44" s="122">
        <v>-4.4000000000000004</v>
      </c>
      <c r="G44" s="122">
        <v>-0.1</v>
      </c>
      <c r="H44" s="122">
        <v>1.6</v>
      </c>
      <c r="I44" s="3"/>
      <c r="J44" s="3"/>
      <c r="K44" s="3"/>
      <c r="L44" s="3"/>
      <c r="M44" s="3"/>
      <c r="N44" s="7"/>
      <c r="O44" s="7"/>
      <c r="P44" s="7"/>
    </row>
    <row r="45" spans="2:16" ht="15.75" customHeight="1" x14ac:dyDescent="0.25">
      <c r="B45" s="69" t="s">
        <v>12</v>
      </c>
      <c r="C45" s="124">
        <v>2112</v>
      </c>
      <c r="D45" s="125">
        <v>1939</v>
      </c>
      <c r="E45" s="123">
        <v>2044</v>
      </c>
      <c r="F45" s="126">
        <v>5.4</v>
      </c>
      <c r="G45" s="126">
        <v>0.4</v>
      </c>
      <c r="H45" s="126">
        <v>8.9</v>
      </c>
      <c r="I45" s="3"/>
      <c r="J45" s="3"/>
      <c r="K45" s="3"/>
      <c r="L45" s="3"/>
      <c r="M45" s="3"/>
      <c r="N45" s="7"/>
      <c r="O45" s="7"/>
      <c r="P45" s="7"/>
    </row>
    <row r="46" spans="2:16" ht="15.75" customHeight="1" x14ac:dyDescent="0.25">
      <c r="B46" s="69" t="s">
        <v>62</v>
      </c>
      <c r="C46" s="124">
        <v>84</v>
      </c>
      <c r="D46" s="125">
        <v>58</v>
      </c>
      <c r="E46" s="123">
        <v>69</v>
      </c>
      <c r="F46" s="126">
        <v>18.7</v>
      </c>
      <c r="G46" s="126">
        <v>0</v>
      </c>
      <c r="H46" s="126">
        <v>45.5</v>
      </c>
      <c r="I46" s="3"/>
      <c r="J46" s="3"/>
      <c r="K46" s="3"/>
      <c r="L46" s="3"/>
      <c r="M46" s="3"/>
      <c r="N46" s="7"/>
      <c r="O46" s="7"/>
      <c r="P46" s="7"/>
    </row>
    <row r="47" spans="2:16" ht="15.75" customHeight="1" x14ac:dyDescent="0.25">
      <c r="B47" s="69" t="s">
        <v>123</v>
      </c>
      <c r="C47" s="124">
        <v>552</v>
      </c>
      <c r="D47" s="125">
        <v>551</v>
      </c>
      <c r="E47" s="123">
        <v>552</v>
      </c>
      <c r="F47" s="126">
        <v>0.2</v>
      </c>
      <c r="G47" s="126">
        <v>0</v>
      </c>
      <c r="H47" s="126">
        <v>0.3</v>
      </c>
      <c r="I47" s="3"/>
      <c r="J47" s="3"/>
      <c r="K47" s="3"/>
      <c r="L47" s="3"/>
      <c r="M47" s="3"/>
      <c r="N47" s="7"/>
      <c r="O47" s="7"/>
      <c r="P47" s="7"/>
    </row>
    <row r="48" spans="2:16" ht="15.75" customHeight="1" x14ac:dyDescent="0.25">
      <c r="B48" s="222" t="s">
        <v>13</v>
      </c>
      <c r="C48" s="124">
        <v>62</v>
      </c>
      <c r="D48" s="125">
        <v>33</v>
      </c>
      <c r="E48" s="123">
        <v>41</v>
      </c>
      <c r="F48" s="126">
        <v>21.6</v>
      </c>
      <c r="G48" s="126">
        <v>0</v>
      </c>
      <c r="H48" s="126">
        <v>84.9</v>
      </c>
      <c r="J48" s="3"/>
      <c r="K48" s="3"/>
      <c r="L48" s="3"/>
      <c r="M48" s="3"/>
      <c r="N48" s="7"/>
      <c r="O48" s="7"/>
      <c r="P48" s="7"/>
    </row>
    <row r="49" spans="2:16" x14ac:dyDescent="0.25">
      <c r="B49" s="228" t="s">
        <v>150</v>
      </c>
      <c r="C49" s="128">
        <v>640</v>
      </c>
      <c r="D49" s="129">
        <v>2071</v>
      </c>
      <c r="E49" s="127">
        <v>2250</v>
      </c>
      <c r="F49" s="130">
        <v>0</v>
      </c>
      <c r="G49" s="130">
        <v>0</v>
      </c>
      <c r="H49" s="130">
        <v>0</v>
      </c>
      <c r="J49" s="3"/>
      <c r="K49" s="3"/>
      <c r="L49" s="3"/>
      <c r="M49" s="3"/>
      <c r="N49" s="7"/>
      <c r="O49" s="7"/>
      <c r="P49" s="7"/>
    </row>
    <row r="50" spans="2:16" ht="15.75" customHeight="1" x14ac:dyDescent="0.25">
      <c r="B50" s="229" t="s">
        <v>42</v>
      </c>
      <c r="C50" s="131"/>
      <c r="D50" s="132"/>
      <c r="E50" s="133"/>
      <c r="F50" s="67"/>
      <c r="G50" s="67"/>
      <c r="H50" s="67"/>
      <c r="J50" s="3"/>
      <c r="K50" s="3"/>
      <c r="L50" s="3"/>
      <c r="M50" s="3"/>
      <c r="N50" s="7"/>
      <c r="O50" s="7"/>
      <c r="P50" s="7"/>
    </row>
    <row r="51" spans="2:16" x14ac:dyDescent="0.25">
      <c r="B51" s="75" t="s">
        <v>45</v>
      </c>
      <c r="C51" s="131">
        <v>31675</v>
      </c>
      <c r="D51" s="132">
        <v>32146</v>
      </c>
      <c r="E51" s="133">
        <v>33480</v>
      </c>
      <c r="F51" s="74">
        <v>4.2</v>
      </c>
      <c r="G51" s="74">
        <v>4.3</v>
      </c>
      <c r="H51" s="67">
        <v>-1.5</v>
      </c>
      <c r="J51" s="3"/>
      <c r="K51" s="3"/>
      <c r="L51" s="3"/>
      <c r="M51" s="3"/>
      <c r="N51" s="7"/>
      <c r="O51" s="7"/>
      <c r="P51" s="7"/>
    </row>
    <row r="52" spans="2:16" x14ac:dyDescent="0.25">
      <c r="B52" s="76" t="s">
        <v>124</v>
      </c>
      <c r="C52" s="124">
        <v>1687</v>
      </c>
      <c r="D52" s="125">
        <v>996</v>
      </c>
      <c r="E52" s="123">
        <v>1373</v>
      </c>
      <c r="F52" s="134">
        <v>37.799999999999997</v>
      </c>
      <c r="G52" s="126">
        <v>1.2</v>
      </c>
      <c r="H52" s="126">
        <v>69.400000000000006</v>
      </c>
      <c r="J52" s="3"/>
      <c r="K52" s="3"/>
      <c r="L52" s="3"/>
      <c r="M52" s="3"/>
      <c r="N52" s="7"/>
      <c r="O52" s="7"/>
      <c r="P52" s="7"/>
    </row>
    <row r="53" spans="2:16" ht="15.75" customHeight="1" x14ac:dyDescent="0.25">
      <c r="B53" s="75" t="s">
        <v>46</v>
      </c>
      <c r="C53" s="124">
        <v>30743</v>
      </c>
      <c r="D53" s="125">
        <v>30014</v>
      </c>
      <c r="E53" s="123">
        <v>31226</v>
      </c>
      <c r="F53" s="134">
        <v>4</v>
      </c>
      <c r="G53" s="126">
        <v>4.2</v>
      </c>
      <c r="H53" s="126">
        <v>2.4</v>
      </c>
      <c r="P53" s="7"/>
    </row>
    <row r="54" spans="2:16" x14ac:dyDescent="0.25">
      <c r="B54" s="76" t="s">
        <v>124</v>
      </c>
      <c r="C54" s="124">
        <v>1395</v>
      </c>
      <c r="D54" s="125">
        <v>936</v>
      </c>
      <c r="E54" s="123">
        <v>1369</v>
      </c>
      <c r="F54" s="134">
        <v>46.2</v>
      </c>
      <c r="G54" s="126">
        <v>1.5</v>
      </c>
      <c r="H54" s="126">
        <v>49</v>
      </c>
    </row>
    <row r="55" spans="2:16" x14ac:dyDescent="0.25">
      <c r="B55" s="230" t="s">
        <v>21</v>
      </c>
      <c r="C55" s="128">
        <v>932</v>
      </c>
      <c r="D55" s="129">
        <v>2132</v>
      </c>
      <c r="E55" s="127">
        <v>2254</v>
      </c>
      <c r="F55" s="135"/>
      <c r="G55" s="136"/>
      <c r="H55" s="136"/>
      <c r="J55" s="3"/>
      <c r="K55" s="3"/>
      <c r="L55" s="3"/>
      <c r="M55" s="3"/>
      <c r="N55" s="3"/>
      <c r="O55" s="3"/>
    </row>
    <row r="56" spans="2:16" ht="3.75" customHeight="1" x14ac:dyDescent="0.25">
      <c r="B56" s="231"/>
      <c r="C56" s="77"/>
      <c r="D56" s="77"/>
      <c r="E56" s="77"/>
      <c r="F56" s="77"/>
      <c r="G56" s="77"/>
      <c r="H56" s="77"/>
    </row>
    <row r="57" spans="2:16" x14ac:dyDescent="0.25">
      <c r="B57" s="322" t="s">
        <v>287</v>
      </c>
      <c r="C57" s="322"/>
      <c r="D57" s="322"/>
      <c r="E57" s="322"/>
      <c r="F57" s="322"/>
      <c r="G57" s="322"/>
      <c r="H57" s="322"/>
      <c r="J57" s="3"/>
      <c r="K57" s="3"/>
      <c r="L57" s="3"/>
      <c r="M57" s="3"/>
      <c r="N57" s="3"/>
      <c r="O57" s="3"/>
    </row>
    <row r="58" spans="2:16" x14ac:dyDescent="0.25">
      <c r="B58" s="323"/>
      <c r="C58" s="323"/>
      <c r="D58" s="323"/>
      <c r="E58" s="323"/>
      <c r="F58" s="323"/>
      <c r="G58" s="323"/>
      <c r="H58" s="323"/>
      <c r="J58" s="3"/>
      <c r="K58" s="3"/>
      <c r="L58" s="3"/>
      <c r="M58" s="3"/>
      <c r="N58" s="3"/>
      <c r="O58" s="3"/>
    </row>
    <row r="59" spans="2:16" x14ac:dyDescent="0.25">
      <c r="B59" s="323"/>
      <c r="C59" s="323"/>
      <c r="D59" s="323"/>
      <c r="E59" s="323"/>
      <c r="F59" s="323"/>
      <c r="G59" s="323"/>
      <c r="H59" s="323"/>
      <c r="J59" s="3"/>
      <c r="K59" s="3"/>
      <c r="L59" s="3"/>
      <c r="M59" s="3"/>
      <c r="N59" s="3"/>
      <c r="O59" s="3"/>
    </row>
    <row r="60" spans="2:16" x14ac:dyDescent="0.25">
      <c r="J60" s="3"/>
      <c r="K60" s="3"/>
      <c r="L60" s="3"/>
      <c r="M60" s="3"/>
      <c r="N60" s="3"/>
      <c r="O60" s="3"/>
    </row>
    <row r="61" spans="2:16" x14ac:dyDescent="0.25">
      <c r="J61" s="3"/>
      <c r="K61" s="3"/>
      <c r="L61" s="3"/>
      <c r="M61" s="3"/>
      <c r="N61" s="3"/>
      <c r="O61" s="3"/>
    </row>
  </sheetData>
  <mergeCells count="6">
    <mergeCell ref="B57:H59"/>
    <mergeCell ref="D5:H5"/>
    <mergeCell ref="D6:E6"/>
    <mergeCell ref="F6:H6"/>
    <mergeCell ref="B5:B7"/>
    <mergeCell ref="B3:H3"/>
  </mergeCells>
  <hyperlinks>
    <hyperlink ref="A1" location="Índice!A1" display="Índice" xr:uid="{00000000-0004-0000-1100-000000000000}"/>
  </hyperlinks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290075-51D5-436B-80C1-3F4DE8FCAA41}">
  <dimension ref="A1:J30"/>
  <sheetViews>
    <sheetView showGridLines="0" workbookViewId="0"/>
  </sheetViews>
  <sheetFormatPr defaultColWidth="9.140625" defaultRowHeight="13.5" x14ac:dyDescent="0.25"/>
  <cols>
    <col min="1" max="1" width="9.140625" style="1"/>
    <col min="2" max="2" width="69.85546875" style="1" customWidth="1"/>
    <col min="3" max="3" width="12.140625" style="1" customWidth="1"/>
    <col min="4" max="9" width="9.140625" style="1"/>
    <col min="10" max="10" width="10.28515625" style="1" customWidth="1"/>
    <col min="11" max="16384" width="9.140625" style="1"/>
  </cols>
  <sheetData>
    <row r="1" spans="1:10" x14ac:dyDescent="0.25">
      <c r="A1" s="13" t="s">
        <v>1</v>
      </c>
    </row>
    <row r="3" spans="1:10" x14ac:dyDescent="0.25">
      <c r="B3" s="2" t="str">
        <f>+Índice!B29</f>
        <v>Quadro 3 – Execução das medidas adotadas no âmbito da COVID-19 com impacto na despesa do subsetor da Segurança Social em 2021</v>
      </c>
    </row>
    <row r="4" spans="1:10" x14ac:dyDescent="0.25">
      <c r="B4" s="2"/>
    </row>
    <row r="5" spans="1:10" x14ac:dyDescent="0.25">
      <c r="B5" s="213" t="s">
        <v>206</v>
      </c>
      <c r="C5" s="214" t="s">
        <v>70</v>
      </c>
    </row>
    <row r="6" spans="1:10" x14ac:dyDescent="0.25">
      <c r="B6" s="211" t="s">
        <v>207</v>
      </c>
      <c r="C6" s="212">
        <v>1950.9</v>
      </c>
      <c r="D6" s="3"/>
      <c r="E6" s="3"/>
      <c r="F6" s="3"/>
      <c r="G6" s="3"/>
      <c r="H6" s="3"/>
      <c r="I6" s="3"/>
      <c r="J6" s="3"/>
    </row>
    <row r="7" spans="1:10" ht="15" customHeight="1" x14ac:dyDescent="0.25">
      <c r="B7" s="50" t="s">
        <v>288</v>
      </c>
      <c r="C7" s="215">
        <v>97.4</v>
      </c>
      <c r="D7" s="3"/>
      <c r="E7" s="3"/>
      <c r="F7" s="3"/>
      <c r="G7" s="3"/>
      <c r="H7" s="3"/>
      <c r="I7" s="3"/>
      <c r="J7" s="3"/>
    </row>
    <row r="8" spans="1:10" ht="15" customHeight="1" x14ac:dyDescent="0.25">
      <c r="B8" s="216" t="s">
        <v>289</v>
      </c>
      <c r="C8" s="215">
        <v>1.4</v>
      </c>
    </row>
    <row r="9" spans="1:10" ht="15" customHeight="1" x14ac:dyDescent="0.25">
      <c r="B9" s="216" t="s">
        <v>290</v>
      </c>
      <c r="C9" s="215">
        <v>0.5</v>
      </c>
    </row>
    <row r="10" spans="1:10" ht="15" customHeight="1" x14ac:dyDescent="0.25">
      <c r="B10" s="216" t="s">
        <v>291</v>
      </c>
      <c r="C10" s="215">
        <v>15.6</v>
      </c>
      <c r="D10" s="3"/>
      <c r="E10" s="3"/>
      <c r="F10" s="3"/>
      <c r="G10" s="3"/>
      <c r="H10" s="3"/>
      <c r="I10" s="3"/>
      <c r="J10" s="3"/>
    </row>
    <row r="11" spans="1:10" ht="15" customHeight="1" x14ac:dyDescent="0.25">
      <c r="B11" s="216" t="s">
        <v>292</v>
      </c>
      <c r="C11" s="215">
        <v>75</v>
      </c>
      <c r="D11" s="3"/>
      <c r="E11" s="3"/>
      <c r="F11" s="3"/>
      <c r="G11" s="3"/>
      <c r="H11" s="3"/>
      <c r="I11" s="3"/>
      <c r="J11" s="3"/>
    </row>
    <row r="12" spans="1:10" ht="15" customHeight="1" x14ac:dyDescent="0.25">
      <c r="B12" s="216" t="s">
        <v>293</v>
      </c>
      <c r="C12" s="215">
        <v>4.9000000000000004</v>
      </c>
    </row>
    <row r="13" spans="1:10" ht="15" customHeight="1" x14ac:dyDescent="0.25">
      <c r="B13" s="216" t="s">
        <v>167</v>
      </c>
      <c r="C13" s="215">
        <v>51</v>
      </c>
    </row>
    <row r="14" spans="1:10" ht="15" customHeight="1" x14ac:dyDescent="0.25">
      <c r="B14" s="216" t="s">
        <v>294</v>
      </c>
      <c r="C14" s="215">
        <v>50.9</v>
      </c>
      <c r="D14" s="3"/>
      <c r="E14" s="3"/>
      <c r="F14" s="3"/>
      <c r="G14" s="3"/>
      <c r="H14" s="3"/>
      <c r="I14" s="3"/>
      <c r="J14" s="3"/>
    </row>
    <row r="15" spans="1:10" ht="15" customHeight="1" x14ac:dyDescent="0.25">
      <c r="B15" s="216" t="s">
        <v>222</v>
      </c>
      <c r="C15" s="215">
        <v>0.1</v>
      </c>
      <c r="D15" s="3"/>
      <c r="E15" s="3"/>
      <c r="F15" s="3"/>
      <c r="G15" s="3"/>
      <c r="H15" s="3"/>
      <c r="I15" s="3"/>
      <c r="J15" s="3"/>
    </row>
    <row r="16" spans="1:10" ht="15" customHeight="1" x14ac:dyDescent="0.25">
      <c r="B16" s="216" t="s">
        <v>295</v>
      </c>
      <c r="C16" s="215">
        <v>1771.6</v>
      </c>
      <c r="D16" s="3"/>
      <c r="E16" s="3"/>
      <c r="F16" s="3"/>
      <c r="G16" s="3"/>
      <c r="H16" s="3"/>
      <c r="I16" s="3"/>
      <c r="J16" s="3"/>
    </row>
    <row r="17" spans="2:10" ht="15" customHeight="1" x14ac:dyDescent="0.25">
      <c r="B17" s="216" t="s">
        <v>296</v>
      </c>
      <c r="C17" s="215">
        <v>243.9</v>
      </c>
      <c r="D17" s="3"/>
      <c r="E17" s="3"/>
      <c r="F17" s="3"/>
      <c r="G17" s="3"/>
      <c r="H17" s="3"/>
      <c r="I17" s="3"/>
      <c r="J17" s="3"/>
    </row>
    <row r="18" spans="2:10" ht="15" customHeight="1" x14ac:dyDescent="0.25">
      <c r="B18" s="216" t="s">
        <v>297</v>
      </c>
      <c r="C18" s="215">
        <v>203.8</v>
      </c>
      <c r="D18" s="3"/>
      <c r="E18" s="3"/>
      <c r="F18" s="3"/>
      <c r="G18" s="3"/>
      <c r="H18" s="3"/>
      <c r="I18" s="3"/>
      <c r="J18" s="3"/>
    </row>
    <row r="19" spans="2:10" ht="15" customHeight="1" x14ac:dyDescent="0.25">
      <c r="B19" s="216" t="s">
        <v>298</v>
      </c>
      <c r="C19" s="215">
        <v>106.3</v>
      </c>
      <c r="D19" s="3"/>
      <c r="E19" s="3"/>
      <c r="F19" s="3"/>
      <c r="G19" s="3"/>
      <c r="H19" s="3"/>
      <c r="I19" s="3"/>
      <c r="J19" s="3"/>
    </row>
    <row r="20" spans="2:10" ht="15" customHeight="1" x14ac:dyDescent="0.25">
      <c r="B20" s="216" t="s">
        <v>299</v>
      </c>
      <c r="C20" s="215">
        <v>26.2</v>
      </c>
      <c r="D20" s="3"/>
      <c r="E20" s="3"/>
      <c r="F20" s="3"/>
      <c r="G20" s="3"/>
      <c r="H20" s="3"/>
      <c r="I20" s="3"/>
      <c r="J20" s="3"/>
    </row>
    <row r="21" spans="2:10" ht="15" customHeight="1" x14ac:dyDescent="0.25">
      <c r="B21" s="216" t="s">
        <v>208</v>
      </c>
      <c r="C21" s="215">
        <v>368.2</v>
      </c>
      <c r="D21" s="3"/>
      <c r="E21" s="3"/>
      <c r="F21" s="3"/>
      <c r="G21" s="3"/>
      <c r="H21" s="3"/>
      <c r="I21" s="3"/>
      <c r="J21" s="3"/>
    </row>
    <row r="22" spans="2:10" ht="15" customHeight="1" x14ac:dyDescent="0.25">
      <c r="B22" s="216" t="s">
        <v>300</v>
      </c>
      <c r="C22" s="215">
        <v>4.2</v>
      </c>
      <c r="D22" s="3"/>
      <c r="E22" s="3"/>
      <c r="F22" s="3"/>
      <c r="G22" s="3"/>
      <c r="H22" s="3"/>
      <c r="I22" s="3"/>
      <c r="J22" s="3"/>
    </row>
    <row r="23" spans="2:10" ht="15" customHeight="1" x14ac:dyDescent="0.25">
      <c r="B23" s="216" t="s">
        <v>301</v>
      </c>
      <c r="C23" s="215">
        <v>0.1</v>
      </c>
      <c r="D23" s="3"/>
      <c r="E23" s="3"/>
      <c r="F23" s="3"/>
      <c r="G23" s="3"/>
      <c r="H23" s="3"/>
      <c r="I23" s="3"/>
      <c r="J23" s="3"/>
    </row>
    <row r="24" spans="2:10" ht="15" customHeight="1" x14ac:dyDescent="0.25">
      <c r="B24" s="216" t="s">
        <v>302</v>
      </c>
      <c r="C24" s="215">
        <v>549</v>
      </c>
      <c r="D24" s="3"/>
      <c r="E24" s="3"/>
      <c r="F24" s="3"/>
      <c r="G24" s="3"/>
      <c r="H24" s="3"/>
      <c r="I24" s="3"/>
      <c r="J24" s="3"/>
    </row>
    <row r="25" spans="2:10" ht="15" customHeight="1" x14ac:dyDescent="0.25">
      <c r="B25" s="216" t="s">
        <v>303</v>
      </c>
      <c r="C25" s="215">
        <v>83.7</v>
      </c>
      <c r="D25" s="3"/>
      <c r="E25" s="3"/>
      <c r="F25" s="3"/>
      <c r="G25" s="3"/>
      <c r="H25" s="3"/>
      <c r="I25" s="3"/>
      <c r="J25" s="3"/>
    </row>
    <row r="26" spans="2:10" ht="15" customHeight="1" x14ac:dyDescent="0.25">
      <c r="B26" s="216" t="s">
        <v>304</v>
      </c>
      <c r="C26" s="215">
        <v>3.4</v>
      </c>
    </row>
    <row r="27" spans="2:10" ht="15" customHeight="1" x14ac:dyDescent="0.25">
      <c r="B27" s="216" t="s">
        <v>305</v>
      </c>
      <c r="C27" s="215">
        <v>182.7</v>
      </c>
    </row>
    <row r="28" spans="2:10" ht="15" customHeight="1" x14ac:dyDescent="0.25">
      <c r="B28" s="216" t="s">
        <v>306</v>
      </c>
      <c r="C28" s="215">
        <v>0</v>
      </c>
      <c r="D28" s="3"/>
      <c r="E28" s="3"/>
      <c r="F28" s="3"/>
      <c r="G28" s="3"/>
      <c r="H28" s="3"/>
      <c r="I28" s="3"/>
      <c r="J28" s="3"/>
    </row>
    <row r="29" spans="2:10" ht="15" customHeight="1" x14ac:dyDescent="0.25">
      <c r="B29" s="361" t="s">
        <v>307</v>
      </c>
      <c r="C29" s="362">
        <v>30.8</v>
      </c>
      <c r="D29" s="3"/>
      <c r="E29" s="3"/>
      <c r="F29" s="3"/>
      <c r="G29" s="3"/>
      <c r="H29" s="3"/>
      <c r="I29" s="3"/>
      <c r="J29" s="3"/>
    </row>
    <row r="30" spans="2:10" ht="15" customHeight="1" x14ac:dyDescent="0.25">
      <c r="B30" s="357" t="s">
        <v>308</v>
      </c>
      <c r="C30" s="358"/>
    </row>
  </sheetData>
  <hyperlinks>
    <hyperlink ref="A1" location="Índice!A1" display="Índice" xr:uid="{8728EBCA-2EB4-4A21-A1E3-111DDE181544}"/>
  </hyperlinks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R66"/>
  <sheetViews>
    <sheetView showGridLines="0" zoomScaleNormal="100" workbookViewId="0">
      <pane xSplit="2" ySplit="6" topLeftCell="C7" activePane="bottomRight" state="frozen"/>
      <selection activeCell="B7" sqref="B7:D7"/>
      <selection pane="topRight" activeCell="B7" sqref="B7:D7"/>
      <selection pane="bottomLeft" activeCell="B7" sqref="B7:D7"/>
      <selection pane="bottomRight"/>
    </sheetView>
  </sheetViews>
  <sheetFormatPr defaultRowHeight="13.5" x14ac:dyDescent="0.25"/>
  <cols>
    <col min="1" max="1" width="10.5703125" style="1" customWidth="1"/>
    <col min="2" max="2" width="47.7109375" style="1" customWidth="1"/>
    <col min="3" max="8" width="10.85546875" style="1" customWidth="1"/>
    <col min="9" max="9" width="11.140625" style="1" customWidth="1"/>
    <col min="10" max="12" width="9.140625" style="1"/>
    <col min="13" max="14" width="9.140625" style="1" customWidth="1"/>
    <col min="15" max="16" width="9.140625" style="1"/>
    <col min="17" max="17" width="9.140625" style="1" customWidth="1"/>
    <col min="18" max="16384" width="9.140625" style="1"/>
  </cols>
  <sheetData>
    <row r="1" spans="1:18" x14ac:dyDescent="0.25">
      <c r="A1" s="13" t="s">
        <v>1</v>
      </c>
    </row>
    <row r="3" spans="1:18" x14ac:dyDescent="0.25">
      <c r="B3" s="321" t="str">
        <f>+Índice!B30</f>
        <v>Quadro 4 – Execução orçamental da Segurança Social por sistema (ótica da contabilidade orçamental pública)</v>
      </c>
      <c r="C3" s="321"/>
      <c r="D3" s="321"/>
      <c r="E3" s="321"/>
      <c r="F3" s="321"/>
      <c r="G3" s="321"/>
      <c r="H3" s="321"/>
      <c r="I3" s="321"/>
    </row>
    <row r="4" spans="1:18" ht="6" customHeight="1" x14ac:dyDescent="0.25"/>
    <row r="5" spans="1:18" x14ac:dyDescent="0.25">
      <c r="B5" s="84"/>
      <c r="C5" s="233" t="s">
        <v>252</v>
      </c>
      <c r="D5" s="339" t="s">
        <v>251</v>
      </c>
      <c r="E5" s="339"/>
      <c r="F5" s="340" t="s">
        <v>259</v>
      </c>
      <c r="G5" s="341"/>
      <c r="H5" s="341"/>
      <c r="I5" s="342"/>
    </row>
    <row r="6" spans="1:18" ht="40.5" x14ac:dyDescent="0.25">
      <c r="B6" s="84"/>
      <c r="C6" s="10" t="s">
        <v>70</v>
      </c>
      <c r="D6" s="10" t="s">
        <v>70</v>
      </c>
      <c r="E6" s="85" t="s">
        <v>71</v>
      </c>
      <c r="F6" s="10" t="s">
        <v>70</v>
      </c>
      <c r="G6" s="10" t="s">
        <v>72</v>
      </c>
      <c r="H6" s="85" t="s">
        <v>71</v>
      </c>
      <c r="I6" s="85" t="s">
        <v>73</v>
      </c>
    </row>
    <row r="7" spans="1:18" x14ac:dyDescent="0.25">
      <c r="B7" s="78" t="s">
        <v>217</v>
      </c>
      <c r="C7" s="79"/>
      <c r="D7" s="79"/>
      <c r="E7" s="79"/>
      <c r="F7" s="79"/>
      <c r="G7" s="79"/>
      <c r="H7" s="79"/>
      <c r="I7" s="79"/>
    </row>
    <row r="8" spans="1:18" x14ac:dyDescent="0.25">
      <c r="B8" s="4" t="s">
        <v>228</v>
      </c>
      <c r="C8" s="17">
        <v>22263</v>
      </c>
      <c r="D8" s="137">
        <v>20951</v>
      </c>
      <c r="E8" s="235">
        <v>-5.9</v>
      </c>
      <c r="F8" s="17">
        <v>22959</v>
      </c>
      <c r="G8" s="234"/>
      <c r="H8" s="34">
        <v>3.1</v>
      </c>
      <c r="I8" s="18">
        <v>109.6</v>
      </c>
      <c r="J8" s="3"/>
      <c r="K8" s="27"/>
    </row>
    <row r="9" spans="1:18" x14ac:dyDescent="0.25">
      <c r="B9" s="19" t="s">
        <v>3</v>
      </c>
      <c r="C9" s="3">
        <v>18230</v>
      </c>
      <c r="D9" s="138">
        <v>18928</v>
      </c>
      <c r="E9" s="236">
        <v>3.8</v>
      </c>
      <c r="F9" s="3">
        <v>19943</v>
      </c>
      <c r="G9" s="31">
        <v>86.9</v>
      </c>
      <c r="H9" s="32">
        <v>9.4</v>
      </c>
      <c r="I9" s="20">
        <v>105.4</v>
      </c>
      <c r="J9" s="3"/>
      <c r="K9" s="27"/>
      <c r="L9" s="27"/>
      <c r="M9" s="27"/>
      <c r="N9" s="27"/>
      <c r="O9" s="27"/>
      <c r="P9" s="27"/>
      <c r="Q9" s="27"/>
      <c r="R9" s="27"/>
    </row>
    <row r="10" spans="1:18" x14ac:dyDescent="0.25">
      <c r="B10" s="19" t="s">
        <v>172</v>
      </c>
      <c r="C10" s="3">
        <v>3099</v>
      </c>
      <c r="D10" s="138">
        <v>1091</v>
      </c>
      <c r="E10" s="236">
        <v>-64.8</v>
      </c>
      <c r="F10" s="3">
        <v>1939</v>
      </c>
      <c r="G10" s="31">
        <v>8.4</v>
      </c>
      <c r="H10" s="32">
        <v>-37.4</v>
      </c>
      <c r="I10" s="20">
        <v>177.7</v>
      </c>
      <c r="J10" s="3"/>
      <c r="K10" s="27"/>
      <c r="L10" s="27"/>
      <c r="M10" s="27"/>
      <c r="N10" s="27"/>
      <c r="O10" s="27"/>
      <c r="P10" s="27"/>
      <c r="Q10" s="27"/>
    </row>
    <row r="11" spans="1:18" x14ac:dyDescent="0.25">
      <c r="B11" s="69" t="s">
        <v>218</v>
      </c>
      <c r="C11" s="3">
        <v>549</v>
      </c>
      <c r="D11" s="138">
        <v>71</v>
      </c>
      <c r="E11" s="236">
        <v>-87.1</v>
      </c>
      <c r="F11" s="3">
        <v>71</v>
      </c>
      <c r="G11" s="31">
        <v>0.3</v>
      </c>
      <c r="H11" s="32">
        <v>-87.1</v>
      </c>
      <c r="I11" s="20">
        <v>100</v>
      </c>
      <c r="J11" s="3"/>
      <c r="K11" s="27"/>
      <c r="L11" s="27"/>
      <c r="M11" s="27"/>
      <c r="N11" s="27"/>
      <c r="O11" s="27"/>
      <c r="P11" s="27"/>
      <c r="Q11" s="27"/>
    </row>
    <row r="12" spans="1:18" x14ac:dyDescent="0.25">
      <c r="B12" s="69" t="s">
        <v>219</v>
      </c>
      <c r="C12" s="3">
        <v>1720</v>
      </c>
      <c r="D12" s="138">
        <v>176</v>
      </c>
      <c r="E12" s="236">
        <v>-37.5</v>
      </c>
      <c r="F12" s="3">
        <v>1074</v>
      </c>
      <c r="G12" s="31">
        <v>4.7</v>
      </c>
      <c r="H12" s="32">
        <v>-37.5</v>
      </c>
      <c r="I12" s="20">
        <v>610.5</v>
      </c>
      <c r="J12" s="3"/>
      <c r="K12" s="27"/>
      <c r="L12" s="27"/>
      <c r="M12" s="236"/>
      <c r="N12" s="27"/>
      <c r="O12" s="27"/>
      <c r="P12" s="236"/>
      <c r="Q12" s="27"/>
    </row>
    <row r="13" spans="1:18" x14ac:dyDescent="0.25">
      <c r="B13" s="19" t="s">
        <v>74</v>
      </c>
      <c r="C13" s="3">
        <v>500</v>
      </c>
      <c r="D13" s="138">
        <v>498</v>
      </c>
      <c r="E13" s="236">
        <v>-0.3</v>
      </c>
      <c r="F13" s="3">
        <v>515</v>
      </c>
      <c r="G13" s="31">
        <v>2.2000000000000002</v>
      </c>
      <c r="H13" s="32">
        <v>3.1</v>
      </c>
      <c r="I13" s="20">
        <v>103.4</v>
      </c>
      <c r="J13" s="3"/>
      <c r="K13" s="27"/>
      <c r="L13" s="27"/>
      <c r="M13" s="236"/>
      <c r="N13" s="27"/>
      <c r="O13" s="27"/>
      <c r="P13" s="236"/>
      <c r="Q13" s="27"/>
    </row>
    <row r="14" spans="1:18" x14ac:dyDescent="0.25">
      <c r="B14" s="19" t="s">
        <v>75</v>
      </c>
      <c r="C14" s="199">
        <v>153</v>
      </c>
      <c r="D14" s="246">
        <v>160</v>
      </c>
      <c r="E14" s="236">
        <v>4.5999999999999996</v>
      </c>
      <c r="F14" s="199">
        <v>158</v>
      </c>
      <c r="G14" s="31">
        <v>0.7</v>
      </c>
      <c r="H14" s="32">
        <v>3</v>
      </c>
      <c r="I14" s="20">
        <v>98.5</v>
      </c>
      <c r="J14" s="3"/>
      <c r="K14" s="27"/>
      <c r="L14" s="27"/>
      <c r="M14" s="27"/>
      <c r="N14" s="27"/>
      <c r="O14" s="27"/>
      <c r="P14" s="27"/>
      <c r="Q14" s="27"/>
    </row>
    <row r="15" spans="1:18" x14ac:dyDescent="0.25">
      <c r="B15" s="19" t="s">
        <v>76</v>
      </c>
      <c r="C15" s="3">
        <v>281</v>
      </c>
      <c r="D15" s="138">
        <v>273</v>
      </c>
      <c r="E15" s="236">
        <v>-2.6</v>
      </c>
      <c r="F15" s="3">
        <v>404</v>
      </c>
      <c r="G15" s="31">
        <v>1.8</v>
      </c>
      <c r="H15" s="32">
        <v>44</v>
      </c>
      <c r="I15" s="20">
        <v>147.9</v>
      </c>
      <c r="J15" s="3"/>
      <c r="K15" s="27"/>
      <c r="L15" s="27"/>
      <c r="M15" s="27"/>
      <c r="N15" s="27"/>
      <c r="O15" s="27"/>
      <c r="P15" s="27"/>
      <c r="Q15" s="27"/>
    </row>
    <row r="16" spans="1:18" x14ac:dyDescent="0.25">
      <c r="B16" s="4" t="s">
        <v>229</v>
      </c>
      <c r="C16" s="23">
        <v>20614</v>
      </c>
      <c r="D16" s="139">
        <v>20257</v>
      </c>
      <c r="E16" s="235">
        <v>-1.7</v>
      </c>
      <c r="F16" s="23">
        <v>21303</v>
      </c>
      <c r="G16" s="234"/>
      <c r="H16" s="34">
        <v>3.3</v>
      </c>
      <c r="I16" s="18">
        <v>105.2</v>
      </c>
      <c r="J16" s="3"/>
      <c r="K16" s="27"/>
      <c r="L16" s="27"/>
      <c r="M16" s="27"/>
      <c r="N16" s="27"/>
      <c r="O16" s="27"/>
      <c r="P16" s="27"/>
      <c r="Q16" s="27"/>
    </row>
    <row r="17" spans="2:17" x14ac:dyDescent="0.25">
      <c r="B17" s="19" t="s">
        <v>10</v>
      </c>
      <c r="C17" s="102">
        <v>14409</v>
      </c>
      <c r="D17" s="138">
        <v>14971</v>
      </c>
      <c r="E17" s="237">
        <v>3.9</v>
      </c>
      <c r="F17" s="3">
        <v>14928</v>
      </c>
      <c r="G17" s="238">
        <v>70.099999999999994</v>
      </c>
      <c r="H17" s="238">
        <v>3.6</v>
      </c>
      <c r="I17" s="238">
        <v>99.7</v>
      </c>
      <c r="J17" s="3"/>
      <c r="K17" s="27"/>
      <c r="L17" s="27"/>
      <c r="M17" s="27"/>
      <c r="N17" s="27"/>
      <c r="O17" s="27"/>
      <c r="P17" s="27"/>
      <c r="Q17" s="27"/>
    </row>
    <row r="18" spans="2:17" x14ac:dyDescent="0.25">
      <c r="B18" s="19" t="s">
        <v>77</v>
      </c>
      <c r="C18" s="3">
        <v>1216</v>
      </c>
      <c r="D18" s="138">
        <v>1239</v>
      </c>
      <c r="E18" s="236">
        <v>1.9</v>
      </c>
      <c r="F18" s="3">
        <v>1279</v>
      </c>
      <c r="G18" s="31">
        <v>6</v>
      </c>
      <c r="H18" s="32">
        <v>5.3</v>
      </c>
      <c r="I18" s="20">
        <v>103.2</v>
      </c>
      <c r="J18" s="3"/>
      <c r="K18" s="27"/>
      <c r="L18" s="27"/>
      <c r="M18" s="27"/>
      <c r="N18" s="27"/>
      <c r="O18" s="27"/>
      <c r="P18" s="27"/>
      <c r="Q18" s="27"/>
    </row>
    <row r="19" spans="2:17" x14ac:dyDescent="0.25">
      <c r="B19" s="19" t="s">
        <v>174</v>
      </c>
      <c r="C19" s="3">
        <v>1704</v>
      </c>
      <c r="D19" s="138">
        <v>376</v>
      </c>
      <c r="E19" s="236">
        <v>-77.900000000000006</v>
      </c>
      <c r="F19" s="3">
        <v>1771</v>
      </c>
      <c r="G19" s="31">
        <v>8.3000000000000007</v>
      </c>
      <c r="H19" s="32">
        <v>4</v>
      </c>
      <c r="I19" s="20">
        <v>471</v>
      </c>
      <c r="J19" s="3"/>
      <c r="K19" s="27"/>
      <c r="L19" s="27"/>
      <c r="M19" s="27"/>
      <c r="N19" s="27"/>
      <c r="O19" s="27"/>
      <c r="P19" s="27"/>
      <c r="Q19" s="27"/>
    </row>
    <row r="20" spans="2:17" x14ac:dyDescent="0.25">
      <c r="B20" s="19" t="s">
        <v>220</v>
      </c>
      <c r="C20" s="3">
        <v>673</v>
      </c>
      <c r="D20" s="138">
        <v>774</v>
      </c>
      <c r="E20" s="236">
        <v>15</v>
      </c>
      <c r="F20" s="3">
        <v>687</v>
      </c>
      <c r="G20" s="31">
        <v>3.2</v>
      </c>
      <c r="H20" s="32">
        <v>2.1</v>
      </c>
      <c r="I20" s="20">
        <v>88.8</v>
      </c>
      <c r="J20" s="3"/>
      <c r="K20" s="27"/>
      <c r="L20" s="27"/>
      <c r="M20" s="236"/>
      <c r="N20" s="27"/>
      <c r="O20" s="27"/>
      <c r="P20" s="236"/>
      <c r="Q20" s="27"/>
    </row>
    <row r="21" spans="2:17" x14ac:dyDescent="0.25">
      <c r="B21" s="19" t="s">
        <v>78</v>
      </c>
      <c r="C21" s="3">
        <v>551</v>
      </c>
      <c r="D21" s="138">
        <v>552</v>
      </c>
      <c r="E21" s="236">
        <v>0.3</v>
      </c>
      <c r="F21" s="3">
        <v>552</v>
      </c>
      <c r="G21" s="31">
        <v>2.6</v>
      </c>
      <c r="H21" s="32">
        <v>0.2</v>
      </c>
      <c r="I21" s="20">
        <v>99.9</v>
      </c>
      <c r="J21" s="3"/>
      <c r="K21" s="27"/>
      <c r="L21" s="27"/>
      <c r="M21" s="27"/>
      <c r="N21" s="27"/>
      <c r="O21" s="27"/>
      <c r="P21" s="27"/>
      <c r="Q21" s="27"/>
    </row>
    <row r="22" spans="2:17" x14ac:dyDescent="0.25">
      <c r="B22" s="19" t="s">
        <v>79</v>
      </c>
      <c r="C22" s="3">
        <v>746</v>
      </c>
      <c r="D22" s="138">
        <v>763</v>
      </c>
      <c r="E22" s="236">
        <v>2.2999999999999998</v>
      </c>
      <c r="F22" s="3">
        <v>752</v>
      </c>
      <c r="G22" s="31">
        <v>3.5</v>
      </c>
      <c r="H22" s="32">
        <v>0.8</v>
      </c>
      <c r="I22" s="20">
        <v>98.6</v>
      </c>
      <c r="J22" s="3"/>
      <c r="K22" s="27"/>
      <c r="L22" s="27"/>
      <c r="M22" s="27"/>
      <c r="N22" s="27"/>
      <c r="O22" s="27"/>
      <c r="P22" s="27"/>
      <c r="Q22" s="27"/>
    </row>
    <row r="23" spans="2:17" x14ac:dyDescent="0.25">
      <c r="B23" s="19" t="s">
        <v>80</v>
      </c>
      <c r="C23" s="3">
        <v>639</v>
      </c>
      <c r="D23" s="138">
        <v>692</v>
      </c>
      <c r="E23" s="236">
        <v>8.1999999999999993</v>
      </c>
      <c r="F23" s="3">
        <v>619</v>
      </c>
      <c r="G23" s="31">
        <v>2.9</v>
      </c>
      <c r="H23" s="32">
        <v>-3.1</v>
      </c>
      <c r="I23" s="20">
        <v>89.5</v>
      </c>
      <c r="J23" s="3"/>
      <c r="K23" s="27"/>
      <c r="L23" s="27"/>
      <c r="M23" s="27"/>
      <c r="N23" s="27"/>
      <c r="O23" s="27"/>
      <c r="P23" s="27"/>
      <c r="Q23" s="27"/>
    </row>
    <row r="24" spans="2:17" x14ac:dyDescent="0.25">
      <c r="B24" s="19" t="s">
        <v>81</v>
      </c>
      <c r="C24" s="3">
        <v>58</v>
      </c>
      <c r="D24" s="138">
        <v>84</v>
      </c>
      <c r="E24" s="236">
        <v>45.5</v>
      </c>
      <c r="F24" s="3">
        <v>69</v>
      </c>
      <c r="G24" s="31">
        <v>0.3</v>
      </c>
      <c r="H24" s="32">
        <v>18.7</v>
      </c>
      <c r="I24" s="32">
        <v>81.599999999999994</v>
      </c>
      <c r="J24" s="3"/>
      <c r="K24" s="27"/>
      <c r="L24" s="27"/>
      <c r="M24" s="27"/>
      <c r="N24" s="27"/>
      <c r="O24" s="27"/>
      <c r="P24" s="27"/>
      <c r="Q24" s="27"/>
    </row>
    <row r="25" spans="2:17" x14ac:dyDescent="0.25">
      <c r="B25" s="19" t="s">
        <v>50</v>
      </c>
      <c r="C25" s="3">
        <v>619</v>
      </c>
      <c r="D25" s="138">
        <v>805</v>
      </c>
      <c r="E25" s="240">
        <v>30.1</v>
      </c>
      <c r="F25" s="3">
        <v>646</v>
      </c>
      <c r="G25" s="31">
        <v>3</v>
      </c>
      <c r="H25" s="32">
        <v>4.3</v>
      </c>
      <c r="I25" s="20">
        <v>80.2</v>
      </c>
      <c r="J25" s="3"/>
      <c r="K25" s="27"/>
      <c r="L25" s="27"/>
      <c r="M25" s="27"/>
      <c r="N25" s="27"/>
      <c r="O25" s="27"/>
      <c r="P25" s="27"/>
      <c r="Q25" s="27"/>
    </row>
    <row r="26" spans="2:17" x14ac:dyDescent="0.25">
      <c r="B26" s="87" t="s">
        <v>95</v>
      </c>
      <c r="C26" s="23">
        <v>1649</v>
      </c>
      <c r="D26" s="139">
        <v>694</v>
      </c>
      <c r="E26" s="235"/>
      <c r="F26" s="23">
        <v>1656</v>
      </c>
      <c r="G26" s="31"/>
      <c r="H26" s="32"/>
      <c r="I26" s="32"/>
      <c r="J26" s="3"/>
      <c r="K26" s="27"/>
      <c r="L26" s="27"/>
      <c r="M26" s="27"/>
      <c r="N26" s="27"/>
      <c r="O26" s="27"/>
      <c r="P26" s="27"/>
      <c r="Q26" s="27"/>
    </row>
    <row r="27" spans="2:17" x14ac:dyDescent="0.25">
      <c r="B27" s="19" t="s">
        <v>93</v>
      </c>
      <c r="C27" s="3">
        <v>641</v>
      </c>
      <c r="D27" s="138">
        <v>190</v>
      </c>
      <c r="E27" s="235"/>
      <c r="F27" s="3">
        <v>1119</v>
      </c>
      <c r="G27" s="31"/>
      <c r="H27" s="34"/>
      <c r="I27" s="18"/>
      <c r="J27" s="3"/>
      <c r="K27" s="27"/>
      <c r="L27" s="27"/>
      <c r="M27" s="27"/>
      <c r="N27" s="27"/>
      <c r="O27" s="27"/>
      <c r="P27" s="27"/>
      <c r="Q27" s="27"/>
    </row>
    <row r="28" spans="2:17" x14ac:dyDescent="0.25">
      <c r="B28" s="19" t="s">
        <v>94</v>
      </c>
      <c r="C28" s="3">
        <v>1007</v>
      </c>
      <c r="D28" s="138">
        <v>504</v>
      </c>
      <c r="E28" s="236"/>
      <c r="F28" s="3">
        <v>537</v>
      </c>
      <c r="G28" s="31"/>
      <c r="H28" s="32"/>
      <c r="I28" s="20"/>
      <c r="J28" s="3"/>
      <c r="K28" s="27"/>
      <c r="L28" s="27"/>
      <c r="M28" s="27"/>
      <c r="N28" s="27"/>
      <c r="O28" s="27"/>
      <c r="P28" s="27"/>
      <c r="Q28" s="27"/>
    </row>
    <row r="29" spans="2:17" x14ac:dyDescent="0.25">
      <c r="B29" s="78" t="s">
        <v>125</v>
      </c>
      <c r="C29" s="247"/>
      <c r="D29" s="248"/>
      <c r="E29" s="242"/>
      <c r="F29" s="247"/>
      <c r="G29" s="241"/>
      <c r="H29" s="241"/>
      <c r="I29" s="241"/>
      <c r="J29" s="3"/>
      <c r="K29" s="27"/>
      <c r="L29" s="27"/>
      <c r="M29" s="27"/>
      <c r="N29" s="27"/>
      <c r="O29" s="27"/>
      <c r="P29" s="27"/>
      <c r="Q29" s="27"/>
    </row>
    <row r="30" spans="2:17" x14ac:dyDescent="0.25">
      <c r="B30" s="4" t="s">
        <v>228</v>
      </c>
      <c r="C30" s="23">
        <v>8448</v>
      </c>
      <c r="D30" s="139">
        <v>8609</v>
      </c>
      <c r="E30" s="235">
        <v>1.9</v>
      </c>
      <c r="F30" s="23">
        <v>8723</v>
      </c>
      <c r="G30" s="234"/>
      <c r="H30" s="34">
        <v>3.3</v>
      </c>
      <c r="I30" s="18">
        <v>101.3</v>
      </c>
      <c r="J30" s="3"/>
      <c r="K30" s="27"/>
      <c r="L30" s="27"/>
      <c r="M30" s="27"/>
      <c r="N30" s="27"/>
      <c r="O30" s="27"/>
      <c r="P30" s="27"/>
      <c r="Q30" s="27"/>
    </row>
    <row r="31" spans="2:17" x14ac:dyDescent="0.25">
      <c r="B31" s="19" t="s">
        <v>82</v>
      </c>
      <c r="C31" s="3">
        <v>6897</v>
      </c>
      <c r="D31" s="138">
        <v>6824</v>
      </c>
      <c r="E31" s="236">
        <v>-1.1000000000000001</v>
      </c>
      <c r="F31" s="3">
        <v>6824</v>
      </c>
      <c r="G31" s="31">
        <v>78.2</v>
      </c>
      <c r="H31" s="32">
        <v>-1.1000000000000001</v>
      </c>
      <c r="I31" s="20">
        <v>100</v>
      </c>
      <c r="J31" s="3"/>
      <c r="K31" s="27"/>
      <c r="L31" s="27"/>
      <c r="M31" s="27"/>
      <c r="N31" s="27"/>
      <c r="O31" s="27"/>
      <c r="P31" s="27"/>
      <c r="Q31" s="27"/>
    </row>
    <row r="32" spans="2:17" x14ac:dyDescent="0.25">
      <c r="B32" s="19" t="s">
        <v>219</v>
      </c>
      <c r="C32" s="3">
        <v>224</v>
      </c>
      <c r="D32" s="138">
        <v>400</v>
      </c>
      <c r="E32" s="236">
        <v>78.900000000000006</v>
      </c>
      <c r="F32" s="3">
        <v>400</v>
      </c>
      <c r="G32" s="31">
        <v>4.5999999999999996</v>
      </c>
      <c r="H32" s="32">
        <v>78.900000000000006</v>
      </c>
      <c r="I32" s="20">
        <v>100</v>
      </c>
      <c r="J32" s="3"/>
      <c r="K32" s="27"/>
      <c r="L32" s="27"/>
      <c r="M32" s="236"/>
      <c r="N32" s="27"/>
      <c r="O32" s="27"/>
      <c r="P32" s="236"/>
      <c r="Q32" s="27"/>
    </row>
    <row r="33" spans="2:17" x14ac:dyDescent="0.25">
      <c r="B33" s="19" t="s">
        <v>9</v>
      </c>
      <c r="C33" s="199">
        <v>883</v>
      </c>
      <c r="D33" s="246">
        <v>915</v>
      </c>
      <c r="E33" s="236">
        <v>3.6</v>
      </c>
      <c r="F33" s="199">
        <v>915</v>
      </c>
      <c r="G33" s="31">
        <v>10.5</v>
      </c>
      <c r="H33" s="32">
        <v>3.6</v>
      </c>
      <c r="I33" s="20">
        <v>100</v>
      </c>
      <c r="J33" s="3"/>
      <c r="K33" s="27"/>
      <c r="L33" s="27"/>
      <c r="M33" s="27"/>
      <c r="N33" s="27"/>
      <c r="O33" s="27"/>
      <c r="P33" s="27"/>
      <c r="Q33" s="27"/>
    </row>
    <row r="34" spans="2:17" x14ac:dyDescent="0.25">
      <c r="B34" s="232" t="s">
        <v>126</v>
      </c>
      <c r="C34" s="3">
        <v>13</v>
      </c>
      <c r="D34" s="138">
        <v>6</v>
      </c>
      <c r="E34" s="236">
        <v>-55.3</v>
      </c>
      <c r="F34" s="3">
        <v>18</v>
      </c>
      <c r="G34" s="31">
        <v>0.2</v>
      </c>
      <c r="H34" s="32">
        <v>43</v>
      </c>
      <c r="I34" s="20">
        <v>320.10000000000002</v>
      </c>
      <c r="J34" s="3"/>
      <c r="K34" s="27"/>
      <c r="L34" s="27"/>
      <c r="M34" s="27"/>
      <c r="N34" s="27"/>
      <c r="O34" s="27"/>
      <c r="P34" s="27"/>
      <c r="Q34" s="27"/>
    </row>
    <row r="35" spans="2:17" x14ac:dyDescent="0.25">
      <c r="B35" s="232" t="s">
        <v>55</v>
      </c>
      <c r="C35" s="3">
        <v>191</v>
      </c>
      <c r="D35" s="138">
        <v>221</v>
      </c>
      <c r="E35" s="236">
        <v>15.6</v>
      </c>
      <c r="F35" s="3">
        <v>194</v>
      </c>
      <c r="G35" s="31">
        <v>2.2000000000000002</v>
      </c>
      <c r="H35" s="32">
        <v>1.4</v>
      </c>
      <c r="I35" s="20">
        <v>87.8</v>
      </c>
      <c r="J35" s="3"/>
      <c r="K35" s="27"/>
      <c r="L35" s="27"/>
      <c r="M35" s="27"/>
      <c r="N35" s="27"/>
      <c r="O35" s="27"/>
      <c r="P35" s="27"/>
      <c r="Q35" s="27"/>
    </row>
    <row r="36" spans="2:17" x14ac:dyDescent="0.25">
      <c r="B36" s="19" t="s">
        <v>76</v>
      </c>
      <c r="C36" s="3">
        <v>240</v>
      </c>
      <c r="D36" s="138">
        <v>242</v>
      </c>
      <c r="E36" s="236">
        <v>1</v>
      </c>
      <c r="F36" s="3">
        <v>371</v>
      </c>
      <c r="G36" s="31">
        <v>4.3</v>
      </c>
      <c r="H36" s="32">
        <v>54.7</v>
      </c>
      <c r="I36" s="20">
        <v>153.19999999999999</v>
      </c>
      <c r="J36" s="3"/>
      <c r="K36" s="27"/>
      <c r="L36" s="27"/>
      <c r="M36" s="27"/>
      <c r="N36" s="27"/>
      <c r="O36" s="27"/>
      <c r="P36" s="27"/>
      <c r="Q36" s="27"/>
    </row>
    <row r="37" spans="2:17" x14ac:dyDescent="0.25">
      <c r="B37" s="4" t="s">
        <v>229</v>
      </c>
      <c r="C37" s="104">
        <v>8025</v>
      </c>
      <c r="D37" s="249">
        <v>8662</v>
      </c>
      <c r="E37" s="235">
        <v>7.9</v>
      </c>
      <c r="F37" s="23">
        <v>8129</v>
      </c>
      <c r="G37" s="34"/>
      <c r="H37" s="34">
        <v>1.3</v>
      </c>
      <c r="I37" s="18">
        <v>93.8</v>
      </c>
      <c r="J37" s="3"/>
      <c r="K37" s="27"/>
      <c r="L37" s="27"/>
      <c r="M37" s="27"/>
      <c r="N37" s="27"/>
      <c r="O37" s="27"/>
      <c r="P37" s="27"/>
      <c r="Q37" s="27"/>
    </row>
    <row r="38" spans="2:17" x14ac:dyDescent="0.25">
      <c r="B38" s="19" t="s">
        <v>83</v>
      </c>
      <c r="C38" s="3">
        <v>1927</v>
      </c>
      <c r="D38" s="138">
        <v>1988</v>
      </c>
      <c r="E38" s="236">
        <v>3.2</v>
      </c>
      <c r="F38" s="3">
        <v>1928</v>
      </c>
      <c r="G38" s="31">
        <v>23.7</v>
      </c>
      <c r="H38" s="32">
        <v>0.1</v>
      </c>
      <c r="I38" s="20">
        <v>97</v>
      </c>
      <c r="J38" s="3"/>
      <c r="K38" s="27"/>
      <c r="L38" s="27"/>
      <c r="M38" s="27"/>
      <c r="N38" s="27"/>
      <c r="O38" s="27"/>
      <c r="P38" s="27"/>
      <c r="Q38" s="27"/>
    </row>
    <row r="39" spans="2:17" x14ac:dyDescent="0.25">
      <c r="B39" s="19" t="s">
        <v>12</v>
      </c>
      <c r="C39" s="3">
        <v>2140</v>
      </c>
      <c r="D39" s="138">
        <v>2366</v>
      </c>
      <c r="E39" s="236">
        <v>10.6</v>
      </c>
      <c r="F39" s="3">
        <v>2283</v>
      </c>
      <c r="G39" s="31">
        <v>28.1</v>
      </c>
      <c r="H39" s="32">
        <v>6.7</v>
      </c>
      <c r="I39" s="20">
        <v>96.5</v>
      </c>
      <c r="J39" s="3"/>
      <c r="K39" s="27"/>
      <c r="L39" s="27"/>
      <c r="M39" s="27"/>
      <c r="N39" s="27"/>
      <c r="O39" s="27"/>
      <c r="P39" s="27"/>
      <c r="Q39" s="27"/>
    </row>
    <row r="40" spans="2:17" x14ac:dyDescent="0.25">
      <c r="B40" s="19" t="s">
        <v>221</v>
      </c>
      <c r="C40" s="3">
        <v>606</v>
      </c>
      <c r="D40" s="138">
        <v>642</v>
      </c>
      <c r="E40" s="236">
        <v>6</v>
      </c>
      <c r="F40" s="3">
        <v>531</v>
      </c>
      <c r="G40" s="31">
        <v>6.5</v>
      </c>
      <c r="H40" s="32">
        <v>-12.4</v>
      </c>
      <c r="I40" s="20">
        <v>82.6</v>
      </c>
      <c r="J40" s="3"/>
      <c r="K40" s="27"/>
      <c r="L40" s="27"/>
      <c r="M40" s="27"/>
      <c r="N40" s="27"/>
      <c r="O40" s="27"/>
      <c r="P40" s="27"/>
      <c r="Q40" s="27"/>
    </row>
    <row r="41" spans="2:17" x14ac:dyDescent="0.25">
      <c r="B41" s="19" t="s">
        <v>137</v>
      </c>
      <c r="C41" s="3"/>
      <c r="D41" s="138"/>
      <c r="E41" s="236"/>
      <c r="F41" s="3"/>
      <c r="G41" s="31"/>
      <c r="H41" s="32"/>
      <c r="I41" s="20"/>
      <c r="J41" s="3"/>
      <c r="K41" s="27"/>
      <c r="L41" s="27"/>
      <c r="M41" s="27"/>
      <c r="N41" s="27"/>
      <c r="O41" s="27"/>
      <c r="P41" s="27"/>
      <c r="Q41" s="27"/>
    </row>
    <row r="42" spans="2:17" x14ac:dyDescent="0.25">
      <c r="B42" s="19" t="s">
        <v>174</v>
      </c>
      <c r="C42" s="3">
        <v>300</v>
      </c>
      <c r="D42" s="138">
        <v>266</v>
      </c>
      <c r="E42" s="236">
        <v>-11.5</v>
      </c>
      <c r="F42" s="3">
        <v>263</v>
      </c>
      <c r="G42" s="31">
        <v>3.2</v>
      </c>
      <c r="H42" s="32">
        <v>-12.4</v>
      </c>
      <c r="I42" s="20">
        <v>98.9</v>
      </c>
      <c r="J42" s="3"/>
      <c r="K42" s="27"/>
      <c r="L42" s="27"/>
      <c r="M42" s="236"/>
      <c r="N42" s="27"/>
      <c r="O42" s="27"/>
      <c r="P42" s="236"/>
      <c r="Q42" s="27"/>
    </row>
    <row r="43" spans="2:17" x14ac:dyDescent="0.25">
      <c r="B43" s="19" t="s">
        <v>222</v>
      </c>
      <c r="C43" s="3">
        <v>194</v>
      </c>
      <c r="D43" s="138">
        <v>400</v>
      </c>
      <c r="E43" s="236">
        <v>106.3</v>
      </c>
      <c r="F43" s="3">
        <v>148</v>
      </c>
      <c r="G43" s="31">
        <v>1.8</v>
      </c>
      <c r="H43" s="32">
        <v>-23.4</v>
      </c>
      <c r="I43" s="20">
        <v>37.1</v>
      </c>
      <c r="J43" s="3"/>
      <c r="K43" s="27"/>
      <c r="L43" s="27"/>
      <c r="M43" s="27"/>
      <c r="N43" s="27"/>
      <c r="O43" s="27"/>
      <c r="P43" s="27"/>
      <c r="Q43" s="27"/>
    </row>
    <row r="44" spans="2:17" x14ac:dyDescent="0.25">
      <c r="B44" s="19" t="s">
        <v>84</v>
      </c>
      <c r="C44" s="3">
        <v>822</v>
      </c>
      <c r="D44" s="138">
        <v>823</v>
      </c>
      <c r="E44" s="236">
        <v>0.2</v>
      </c>
      <c r="F44" s="3">
        <v>785</v>
      </c>
      <c r="G44" s="31">
        <v>9.6999999999999993</v>
      </c>
      <c r="H44" s="32">
        <v>-4.5</v>
      </c>
      <c r="I44" s="20">
        <v>95.4</v>
      </c>
      <c r="J44" s="3"/>
      <c r="K44" s="27"/>
      <c r="L44" s="27"/>
      <c r="M44" s="27"/>
      <c r="N44" s="27"/>
      <c r="O44" s="27"/>
      <c r="P44" s="27"/>
      <c r="Q44" s="27"/>
    </row>
    <row r="45" spans="2:17" x14ac:dyDescent="0.25">
      <c r="B45" s="19" t="s">
        <v>85</v>
      </c>
      <c r="C45" s="3">
        <v>375</v>
      </c>
      <c r="D45" s="138">
        <v>392</v>
      </c>
      <c r="E45" s="236">
        <v>4.5</v>
      </c>
      <c r="F45" s="3">
        <v>366</v>
      </c>
      <c r="G45" s="31">
        <v>4.5</v>
      </c>
      <c r="H45" s="32">
        <v>-2.4</v>
      </c>
      <c r="I45" s="20">
        <v>93.4</v>
      </c>
      <c r="J45" s="3"/>
      <c r="K45" s="27"/>
      <c r="L45" s="27"/>
      <c r="M45" s="27"/>
      <c r="N45" s="27"/>
      <c r="O45" s="27"/>
      <c r="P45" s="27"/>
      <c r="Q45" s="27"/>
    </row>
    <row r="46" spans="2:17" x14ac:dyDescent="0.25">
      <c r="B46" s="19" t="s">
        <v>86</v>
      </c>
      <c r="C46" s="3">
        <v>155</v>
      </c>
      <c r="D46" s="138">
        <v>147</v>
      </c>
      <c r="E46" s="236">
        <v>-5.2</v>
      </c>
      <c r="F46" s="3">
        <v>132</v>
      </c>
      <c r="G46" s="31">
        <v>1.6</v>
      </c>
      <c r="H46" s="32">
        <v>-14.6</v>
      </c>
      <c r="I46" s="20">
        <v>90.1</v>
      </c>
      <c r="J46" s="3"/>
      <c r="K46" s="27"/>
      <c r="L46" s="27"/>
      <c r="M46" s="27"/>
      <c r="N46" s="27"/>
      <c r="O46" s="27"/>
      <c r="P46" s="27"/>
      <c r="Q46" s="27"/>
    </row>
    <row r="47" spans="2:17" x14ac:dyDescent="0.25">
      <c r="B47" s="19" t="s">
        <v>11</v>
      </c>
      <c r="C47" s="26">
        <v>340</v>
      </c>
      <c r="D47" s="140">
        <v>340</v>
      </c>
      <c r="E47" s="236">
        <v>0</v>
      </c>
      <c r="F47" s="26">
        <v>356</v>
      </c>
      <c r="G47" s="31">
        <v>4.4000000000000004</v>
      </c>
      <c r="H47" s="32">
        <v>4.9000000000000004</v>
      </c>
      <c r="I47" s="20">
        <v>104.9</v>
      </c>
      <c r="J47" s="3"/>
      <c r="K47" s="27"/>
      <c r="L47" s="27"/>
      <c r="M47" s="27"/>
      <c r="N47" s="27"/>
      <c r="O47" s="27"/>
      <c r="P47" s="27"/>
      <c r="Q47" s="27"/>
    </row>
    <row r="48" spans="2:17" x14ac:dyDescent="0.25">
      <c r="B48" s="19" t="s">
        <v>87</v>
      </c>
      <c r="C48" s="30">
        <v>118</v>
      </c>
      <c r="D48" s="140">
        <v>116</v>
      </c>
      <c r="E48" s="245">
        <v>-1.1000000000000001</v>
      </c>
      <c r="F48" s="30">
        <v>113</v>
      </c>
      <c r="G48" s="33">
        <v>1.4</v>
      </c>
      <c r="H48" s="244">
        <v>-3.7</v>
      </c>
      <c r="I48" s="243">
        <v>97.4</v>
      </c>
      <c r="J48" s="3"/>
      <c r="K48" s="27"/>
      <c r="L48" s="27"/>
      <c r="M48" s="27"/>
      <c r="N48" s="27"/>
      <c r="O48" s="27"/>
      <c r="P48" s="27"/>
      <c r="Q48" s="27"/>
    </row>
    <row r="49" spans="2:17" x14ac:dyDescent="0.25">
      <c r="B49" s="19" t="s">
        <v>60</v>
      </c>
      <c r="C49" s="3">
        <v>212</v>
      </c>
      <c r="D49" s="3">
        <v>259</v>
      </c>
      <c r="E49" s="16">
        <v>22.2</v>
      </c>
      <c r="F49" s="3">
        <v>204</v>
      </c>
      <c r="G49" s="16">
        <v>2.5</v>
      </c>
      <c r="H49" s="16">
        <v>-3.4</v>
      </c>
      <c r="I49" s="16">
        <v>79</v>
      </c>
      <c r="J49" s="3"/>
      <c r="K49" s="27"/>
      <c r="L49" s="27"/>
      <c r="M49" s="27"/>
      <c r="N49" s="27"/>
      <c r="O49" s="27"/>
      <c r="P49" s="27"/>
      <c r="Q49" s="27"/>
    </row>
    <row r="50" spans="2:17" x14ac:dyDescent="0.25">
      <c r="B50" s="19" t="s">
        <v>223</v>
      </c>
      <c r="C50" s="30">
        <v>507</v>
      </c>
      <c r="D50" s="140">
        <v>534</v>
      </c>
      <c r="E50" s="236">
        <v>5.4</v>
      </c>
      <c r="F50" s="30">
        <v>620</v>
      </c>
      <c r="G50" s="33">
        <v>7.6</v>
      </c>
      <c r="H50" s="32">
        <v>22.4</v>
      </c>
      <c r="I50" s="20">
        <v>116.1</v>
      </c>
      <c r="J50" s="3"/>
      <c r="K50" s="27"/>
      <c r="L50" s="27"/>
      <c r="M50" s="27"/>
      <c r="N50" s="27"/>
      <c r="O50" s="27"/>
      <c r="P50" s="27"/>
      <c r="Q50" s="27"/>
    </row>
    <row r="51" spans="2:17" x14ac:dyDescent="0.25">
      <c r="B51" s="19" t="s">
        <v>50</v>
      </c>
      <c r="C51" s="30">
        <v>208</v>
      </c>
      <c r="D51" s="140">
        <v>238</v>
      </c>
      <c r="E51" s="236">
        <v>14.2</v>
      </c>
      <c r="F51" s="30">
        <v>187</v>
      </c>
      <c r="G51" s="31">
        <v>2.2999999999999998</v>
      </c>
      <c r="H51" s="32">
        <v>-10.5</v>
      </c>
      <c r="I51" s="20">
        <v>78.400000000000006</v>
      </c>
      <c r="J51" s="3"/>
      <c r="K51" s="27"/>
      <c r="L51" s="27"/>
      <c r="M51" s="27"/>
      <c r="N51" s="27"/>
      <c r="O51" s="27"/>
      <c r="P51" s="27"/>
      <c r="Q51" s="27"/>
    </row>
    <row r="52" spans="2:17" x14ac:dyDescent="0.25">
      <c r="B52" s="4" t="s">
        <v>95</v>
      </c>
      <c r="C52" s="28">
        <v>423</v>
      </c>
      <c r="D52" s="137">
        <v>-53</v>
      </c>
      <c r="E52" s="235"/>
      <c r="F52" s="28">
        <v>594</v>
      </c>
      <c r="G52" s="31"/>
      <c r="H52" s="32"/>
      <c r="I52" s="20"/>
      <c r="J52" s="3"/>
      <c r="K52" s="27"/>
      <c r="L52" s="27"/>
      <c r="M52" s="27"/>
      <c r="N52" s="27"/>
      <c r="O52" s="27"/>
      <c r="P52" s="27"/>
      <c r="Q52" s="27"/>
    </row>
    <row r="53" spans="2:17" x14ac:dyDescent="0.25">
      <c r="B53" s="78" t="s">
        <v>104</v>
      </c>
      <c r="C53" s="247"/>
      <c r="D53" s="248"/>
      <c r="E53" s="242"/>
      <c r="F53" s="247"/>
      <c r="G53" s="241"/>
      <c r="H53" s="241"/>
      <c r="I53" s="241"/>
      <c r="J53" s="3"/>
      <c r="K53" s="27"/>
      <c r="L53" s="27"/>
      <c r="M53" s="27"/>
      <c r="N53" s="27"/>
      <c r="O53" s="27"/>
      <c r="P53" s="27"/>
      <c r="Q53" s="27"/>
    </row>
    <row r="54" spans="2:17" x14ac:dyDescent="0.25">
      <c r="B54" s="4" t="s">
        <v>224</v>
      </c>
      <c r="C54" s="28">
        <v>444</v>
      </c>
      <c r="D54" s="137">
        <v>434</v>
      </c>
      <c r="E54" s="235">
        <v>-2.1</v>
      </c>
      <c r="F54" s="28">
        <v>430</v>
      </c>
      <c r="G54" s="33"/>
      <c r="H54" s="34">
        <v>-3.1</v>
      </c>
      <c r="I54" s="18">
        <v>99</v>
      </c>
      <c r="J54" s="3"/>
      <c r="K54" s="27"/>
      <c r="L54" s="27"/>
      <c r="M54" s="27"/>
      <c r="N54" s="27"/>
      <c r="O54" s="27"/>
      <c r="P54" s="27"/>
      <c r="Q54" s="27"/>
    </row>
    <row r="55" spans="2:17" ht="14.25" customHeight="1" x14ac:dyDescent="0.25">
      <c r="B55" s="19" t="s">
        <v>225</v>
      </c>
      <c r="C55" s="30">
        <v>435</v>
      </c>
      <c r="D55" s="140">
        <v>425</v>
      </c>
      <c r="E55" s="236">
        <v>-2.4</v>
      </c>
      <c r="F55" s="30">
        <v>422</v>
      </c>
      <c r="G55" s="31">
        <v>98.1</v>
      </c>
      <c r="H55" s="32">
        <v>-3.1</v>
      </c>
      <c r="I55" s="20">
        <v>99.3</v>
      </c>
      <c r="J55" s="3"/>
      <c r="K55" s="27"/>
      <c r="L55" s="27"/>
      <c r="M55" s="27"/>
      <c r="N55" s="27"/>
      <c r="O55" s="27"/>
      <c r="P55" s="27"/>
      <c r="Q55" s="27"/>
    </row>
    <row r="56" spans="2:17" ht="14.25" customHeight="1" x14ac:dyDescent="0.25">
      <c r="B56" s="19" t="s">
        <v>106</v>
      </c>
      <c r="C56" s="30">
        <v>1</v>
      </c>
      <c r="D56" s="140">
        <v>2</v>
      </c>
      <c r="E56" s="236">
        <v>46.7</v>
      </c>
      <c r="F56" s="30">
        <v>1</v>
      </c>
      <c r="G56" s="31">
        <v>0.3</v>
      </c>
      <c r="H56" s="32">
        <v>-6</v>
      </c>
      <c r="I56" s="20">
        <v>64.099999999999994</v>
      </c>
      <c r="J56" s="3"/>
      <c r="K56" s="27"/>
      <c r="L56" s="27"/>
      <c r="M56" s="27"/>
      <c r="N56" s="27"/>
      <c r="O56" s="27"/>
      <c r="P56" s="27"/>
      <c r="Q56" s="27"/>
    </row>
    <row r="57" spans="2:17" ht="14.25" customHeight="1" x14ac:dyDescent="0.25">
      <c r="B57" s="19" t="s">
        <v>127</v>
      </c>
      <c r="C57" s="30">
        <v>7</v>
      </c>
      <c r="D57" s="140">
        <v>7</v>
      </c>
      <c r="E57" s="236">
        <v>2.5</v>
      </c>
      <c r="F57" s="30">
        <v>7</v>
      </c>
      <c r="G57" s="31">
        <v>1.5</v>
      </c>
      <c r="H57" s="32">
        <v>-6.7</v>
      </c>
      <c r="I57" s="20">
        <v>91</v>
      </c>
      <c r="J57" s="3"/>
      <c r="K57" s="27"/>
      <c r="L57" s="27"/>
      <c r="M57" s="27"/>
      <c r="N57" s="27"/>
      <c r="O57" s="27"/>
      <c r="P57" s="27"/>
      <c r="Q57" s="27"/>
    </row>
    <row r="58" spans="2:17" ht="14.25" customHeight="1" x14ac:dyDescent="0.25">
      <c r="B58" s="19" t="s">
        <v>226</v>
      </c>
      <c r="C58" s="30">
        <v>0</v>
      </c>
      <c r="D58" s="140">
        <v>0</v>
      </c>
      <c r="E58" s="236">
        <v>279.89999999999998</v>
      </c>
      <c r="F58" s="30">
        <v>0</v>
      </c>
      <c r="G58" s="31">
        <v>0</v>
      </c>
      <c r="H58" s="32">
        <v>1068.3</v>
      </c>
      <c r="I58" s="20">
        <v>0</v>
      </c>
      <c r="J58" s="3"/>
      <c r="K58" s="27"/>
      <c r="L58" s="27"/>
      <c r="M58" s="236"/>
      <c r="N58" s="27"/>
      <c r="O58" s="27"/>
      <c r="P58" s="236"/>
      <c r="Q58" s="27"/>
    </row>
    <row r="59" spans="2:17" x14ac:dyDescent="0.25">
      <c r="B59" s="4" t="s">
        <v>229</v>
      </c>
      <c r="C59" s="23">
        <v>444</v>
      </c>
      <c r="D59" s="23">
        <v>434</v>
      </c>
      <c r="E59" s="239">
        <v>-2.1</v>
      </c>
      <c r="F59" s="23"/>
      <c r="G59" s="239"/>
      <c r="H59" s="239">
        <v>-3.2</v>
      </c>
      <c r="I59" s="239">
        <v>99</v>
      </c>
      <c r="K59" s="27"/>
      <c r="L59" s="27"/>
      <c r="M59" s="21"/>
      <c r="N59" s="27"/>
      <c r="O59" s="24"/>
      <c r="P59" s="25"/>
      <c r="Q59" s="22"/>
    </row>
    <row r="60" spans="2:17" x14ac:dyDescent="0.25">
      <c r="B60" s="1" t="s">
        <v>107</v>
      </c>
      <c r="C60" s="3">
        <v>435</v>
      </c>
      <c r="D60" s="3">
        <v>425</v>
      </c>
      <c r="E60" s="16">
        <v>-2.4</v>
      </c>
      <c r="F60" s="3">
        <v>422</v>
      </c>
      <c r="G60" s="16">
        <v>98.1</v>
      </c>
      <c r="H60" s="16">
        <v>-3.1</v>
      </c>
      <c r="I60" s="16">
        <v>99.3</v>
      </c>
    </row>
    <row r="61" spans="2:17" x14ac:dyDescent="0.25">
      <c r="B61" s="1" t="s">
        <v>227</v>
      </c>
      <c r="C61" s="3">
        <v>7</v>
      </c>
      <c r="D61" s="3">
        <v>7</v>
      </c>
      <c r="E61" s="16">
        <v>2.5</v>
      </c>
      <c r="F61" s="3">
        <v>7</v>
      </c>
      <c r="G61" s="16">
        <v>1.5</v>
      </c>
      <c r="H61" s="16">
        <v>-6.7</v>
      </c>
      <c r="I61" s="16">
        <v>91</v>
      </c>
    </row>
    <row r="62" spans="2:17" x14ac:dyDescent="0.25">
      <c r="B62" s="4" t="s">
        <v>95</v>
      </c>
      <c r="C62" s="23">
        <v>0</v>
      </c>
      <c r="D62" s="23">
        <v>0</v>
      </c>
      <c r="E62" s="239"/>
      <c r="F62" s="23">
        <v>0</v>
      </c>
      <c r="G62" s="239"/>
      <c r="H62" s="239"/>
      <c r="I62" s="239"/>
    </row>
    <row r="63" spans="2:17" ht="3.75" customHeight="1" x14ac:dyDescent="0.25">
      <c r="B63" s="77"/>
      <c r="C63" s="80"/>
      <c r="D63" s="80"/>
      <c r="E63" s="80"/>
      <c r="F63" s="80"/>
      <c r="G63" s="81"/>
      <c r="H63" s="82"/>
      <c r="I63" s="83"/>
    </row>
    <row r="64" spans="2:17" ht="13.5" customHeight="1" x14ac:dyDescent="0.25">
      <c r="B64" s="322" t="s">
        <v>309</v>
      </c>
      <c r="C64" s="322"/>
      <c r="D64" s="322"/>
      <c r="E64" s="322"/>
      <c r="F64" s="322"/>
      <c r="G64" s="322"/>
      <c r="H64" s="322"/>
      <c r="I64" s="322"/>
    </row>
    <row r="65" spans="2:9" x14ac:dyDescent="0.25">
      <c r="B65" s="329"/>
      <c r="C65" s="329"/>
      <c r="D65" s="329"/>
      <c r="E65" s="329"/>
      <c r="F65" s="329"/>
      <c r="G65" s="329"/>
      <c r="H65" s="329"/>
      <c r="I65" s="329"/>
    </row>
    <row r="66" spans="2:9" x14ac:dyDescent="0.25">
      <c r="B66" s="105"/>
      <c r="C66" s="105"/>
      <c r="D66" s="105"/>
      <c r="E66" s="105"/>
      <c r="F66" s="105"/>
      <c r="G66" s="105"/>
      <c r="H66" s="105"/>
      <c r="I66" s="105"/>
    </row>
  </sheetData>
  <mergeCells count="4">
    <mergeCell ref="D5:E5"/>
    <mergeCell ref="F5:I5"/>
    <mergeCell ref="B3:I3"/>
    <mergeCell ref="B64:I65"/>
  </mergeCells>
  <hyperlinks>
    <hyperlink ref="A1" location="Índice!A1" display="Índice" xr:uid="{00000000-0004-0000-1500-000000000000}"/>
  </hyperlinks>
  <pageMargins left="0.7" right="0.7" top="0.75" bottom="0.75" header="0.3" footer="0.3"/>
  <pageSetup paperSize="9" orientation="portrait" r:id="rId1"/>
  <ignoredErrors>
    <ignoredError sqref="F5" numberStoredAsText="1"/>
  </ignoredError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A425F8-6957-46C7-A565-FD401671A38E}">
  <dimension ref="A1:R67"/>
  <sheetViews>
    <sheetView showGridLines="0" workbookViewId="0">
      <selection activeCell="E5" sqref="E5"/>
    </sheetView>
  </sheetViews>
  <sheetFormatPr defaultColWidth="9.140625" defaultRowHeight="13.5" x14ac:dyDescent="0.25"/>
  <cols>
    <col min="1" max="1" width="9.85546875" style="1" customWidth="1"/>
    <col min="2" max="2" width="41" style="1" customWidth="1"/>
    <col min="3" max="3" width="10.85546875" style="1" customWidth="1"/>
    <col min="4" max="4" width="2" style="1" customWidth="1"/>
    <col min="5" max="5" width="10.85546875" style="1" customWidth="1"/>
    <col min="6" max="6" width="2.140625" style="1" bestFit="1" customWidth="1"/>
    <col min="7" max="7" width="12.28515625" style="1" customWidth="1"/>
    <col min="8" max="8" width="2.140625" style="1" customWidth="1"/>
    <col min="9" max="9" width="10.5703125" style="1" customWidth="1"/>
    <col min="10" max="10" width="1.5703125" style="1" customWidth="1"/>
    <col min="11" max="11" width="9.5703125" style="1" customWidth="1"/>
    <col min="12" max="12" width="10.85546875" style="1" customWidth="1"/>
    <col min="13" max="13" width="11.28515625" style="1" customWidth="1"/>
    <col min="14" max="14" width="11.140625" style="1" customWidth="1"/>
    <col min="15" max="16384" width="9.140625" style="1"/>
  </cols>
  <sheetData>
    <row r="1" spans="1:18" x14ac:dyDescent="0.25">
      <c r="A1" s="13" t="s">
        <v>1</v>
      </c>
    </row>
    <row r="3" spans="1:18" x14ac:dyDescent="0.25">
      <c r="B3" s="348" t="str">
        <f>+Índice!B31</f>
        <v>Quadro 5 – Conta da Caixa Geral de Aposentações (ótica da contabilidade orçamental pública, em M€)</v>
      </c>
      <c r="C3" s="348"/>
      <c r="D3" s="348"/>
      <c r="E3" s="348"/>
      <c r="F3" s="348"/>
      <c r="G3" s="348"/>
      <c r="H3" s="348"/>
      <c r="I3" s="348"/>
      <c r="J3" s="348"/>
      <c r="K3" s="348"/>
      <c r="L3" s="348"/>
      <c r="M3" s="348"/>
      <c r="N3" s="348"/>
    </row>
    <row r="4" spans="1:18" ht="26.25" customHeight="1" x14ac:dyDescent="0.25">
      <c r="B4" s="343" t="s">
        <v>110</v>
      </c>
      <c r="C4" s="285">
        <v>2020</v>
      </c>
      <c r="D4" s="286"/>
      <c r="E4" s="285" t="s">
        <v>198</v>
      </c>
      <c r="F4" s="286"/>
      <c r="G4" s="285">
        <v>2021</v>
      </c>
      <c r="H4" s="287"/>
      <c r="I4" s="345" t="s">
        <v>197</v>
      </c>
      <c r="J4" s="288"/>
      <c r="K4" s="349" t="s">
        <v>272</v>
      </c>
      <c r="L4" s="350"/>
      <c r="M4" s="350"/>
      <c r="N4" s="351"/>
    </row>
    <row r="5" spans="1:18" ht="42" customHeight="1" x14ac:dyDescent="0.25">
      <c r="B5" s="344"/>
      <c r="C5" s="285" t="s">
        <v>154</v>
      </c>
      <c r="D5" s="285"/>
      <c r="E5" s="289" t="s">
        <v>96</v>
      </c>
      <c r="F5" s="289"/>
      <c r="G5" s="290" t="s">
        <v>154</v>
      </c>
      <c r="H5" s="291"/>
      <c r="I5" s="346"/>
      <c r="J5" s="292"/>
      <c r="K5" s="292" t="s">
        <v>70</v>
      </c>
      <c r="L5" s="292" t="s">
        <v>273</v>
      </c>
      <c r="M5" s="285" t="s">
        <v>274</v>
      </c>
      <c r="N5" s="285" t="s">
        <v>275</v>
      </c>
    </row>
    <row r="6" spans="1:18" x14ac:dyDescent="0.25">
      <c r="B6" s="293" t="s">
        <v>105</v>
      </c>
      <c r="C6" s="294">
        <v>10266</v>
      </c>
      <c r="D6" s="294"/>
      <c r="E6" s="294">
        <v>10138</v>
      </c>
      <c r="F6" s="294"/>
      <c r="G6" s="294">
        <v>10366</v>
      </c>
      <c r="H6" s="294"/>
      <c r="I6" s="294">
        <v>228</v>
      </c>
      <c r="J6" s="294">
        <v>0</v>
      </c>
      <c r="K6" s="294">
        <v>100</v>
      </c>
      <c r="L6" s="295">
        <v>1</v>
      </c>
      <c r="M6" s="295">
        <v>1</v>
      </c>
      <c r="N6" s="295">
        <v>-1.2</v>
      </c>
      <c r="O6" s="7"/>
      <c r="P6" s="3"/>
      <c r="Q6" s="7"/>
      <c r="R6" s="7"/>
    </row>
    <row r="7" spans="1:18" x14ac:dyDescent="0.25">
      <c r="B7" s="296" t="s">
        <v>18</v>
      </c>
      <c r="C7" s="297">
        <v>4095</v>
      </c>
      <c r="D7" s="297"/>
      <c r="E7" s="297">
        <v>3841</v>
      </c>
      <c r="F7" s="297"/>
      <c r="G7" s="297">
        <v>4119</v>
      </c>
      <c r="H7" s="297"/>
      <c r="I7" s="297">
        <v>278</v>
      </c>
      <c r="J7" s="297">
        <v>0</v>
      </c>
      <c r="K7" s="297">
        <v>24</v>
      </c>
      <c r="L7" s="298">
        <v>0.6</v>
      </c>
      <c r="M7" s="298">
        <v>0.2</v>
      </c>
      <c r="N7" s="298">
        <v>-6.2</v>
      </c>
      <c r="O7" s="7"/>
      <c r="P7" s="3"/>
      <c r="Q7" s="7"/>
      <c r="R7" s="7"/>
    </row>
    <row r="8" spans="1:18" x14ac:dyDescent="0.25">
      <c r="B8" s="299" t="s">
        <v>63</v>
      </c>
      <c r="C8" s="297">
        <v>3982</v>
      </c>
      <c r="D8" s="297"/>
      <c r="E8" s="297">
        <v>3730</v>
      </c>
      <c r="F8" s="297"/>
      <c r="G8" s="297">
        <v>4005</v>
      </c>
      <c r="H8" s="297"/>
      <c r="I8" s="297">
        <v>275</v>
      </c>
      <c r="J8" s="297">
        <v>0</v>
      </c>
      <c r="K8" s="297">
        <v>22</v>
      </c>
      <c r="L8" s="298">
        <v>0.6</v>
      </c>
      <c r="M8" s="298">
        <v>0.2</v>
      </c>
      <c r="N8" s="298">
        <v>-6.3</v>
      </c>
      <c r="O8" s="7"/>
      <c r="P8" s="3"/>
      <c r="Q8" s="7"/>
      <c r="R8" s="7"/>
    </row>
    <row r="9" spans="1:18" x14ac:dyDescent="0.25">
      <c r="B9" s="299" t="s">
        <v>64</v>
      </c>
      <c r="C9" s="297">
        <v>113</v>
      </c>
      <c r="D9" s="297"/>
      <c r="E9" s="297">
        <v>111</v>
      </c>
      <c r="F9" s="297"/>
      <c r="G9" s="297">
        <v>114</v>
      </c>
      <c r="H9" s="297"/>
      <c r="I9" s="297">
        <v>3</v>
      </c>
      <c r="J9" s="297">
        <v>0</v>
      </c>
      <c r="K9" s="297">
        <v>2</v>
      </c>
      <c r="L9" s="298">
        <v>1.7</v>
      </c>
      <c r="M9" s="298">
        <v>0</v>
      </c>
      <c r="N9" s="298">
        <v>-1.2</v>
      </c>
      <c r="O9" s="7"/>
      <c r="P9" s="3"/>
      <c r="Q9" s="7"/>
      <c r="R9" s="7"/>
    </row>
    <row r="10" spans="1:18" x14ac:dyDescent="0.25">
      <c r="B10" s="296" t="s">
        <v>19</v>
      </c>
      <c r="C10" s="297">
        <v>5968</v>
      </c>
      <c r="D10" s="297"/>
      <c r="E10" s="297">
        <v>6050</v>
      </c>
      <c r="F10" s="297"/>
      <c r="G10" s="297">
        <v>6045</v>
      </c>
      <c r="H10" s="297"/>
      <c r="I10" s="297">
        <v>-6</v>
      </c>
      <c r="J10" s="297">
        <v>0</v>
      </c>
      <c r="K10" s="297">
        <v>77</v>
      </c>
      <c r="L10" s="298">
        <v>1.3</v>
      </c>
      <c r="M10" s="298">
        <v>0.7</v>
      </c>
      <c r="N10" s="298">
        <v>1.4</v>
      </c>
      <c r="O10" s="7"/>
      <c r="P10" s="3"/>
      <c r="Q10" s="7"/>
      <c r="R10" s="7"/>
    </row>
    <row r="11" spans="1:18" x14ac:dyDescent="0.25">
      <c r="B11" s="299" t="s">
        <v>56</v>
      </c>
      <c r="C11" s="297">
        <v>5410</v>
      </c>
      <c r="D11" s="297"/>
      <c r="E11" s="297">
        <v>5489</v>
      </c>
      <c r="F11" s="297"/>
      <c r="G11" s="297">
        <v>5489</v>
      </c>
      <c r="H11" s="297"/>
      <c r="I11" s="297">
        <v>0</v>
      </c>
      <c r="J11" s="297">
        <v>0</v>
      </c>
      <c r="K11" s="297">
        <v>79</v>
      </c>
      <c r="L11" s="298">
        <v>1.5</v>
      </c>
      <c r="M11" s="298">
        <v>0.8</v>
      </c>
      <c r="N11" s="298">
        <v>1.5</v>
      </c>
      <c r="O11" s="7"/>
      <c r="P11" s="3"/>
      <c r="Q11" s="7"/>
      <c r="R11" s="7"/>
    </row>
    <row r="12" spans="1:18" x14ac:dyDescent="0.25">
      <c r="B12" s="300" t="s">
        <v>15</v>
      </c>
      <c r="C12" s="297">
        <v>5016</v>
      </c>
      <c r="D12" s="297"/>
      <c r="E12" s="297">
        <v>5080</v>
      </c>
      <c r="F12" s="297"/>
      <c r="G12" s="297">
        <v>5077</v>
      </c>
      <c r="H12" s="297"/>
      <c r="I12" s="297">
        <v>-3</v>
      </c>
      <c r="J12" s="297">
        <v>0</v>
      </c>
      <c r="K12" s="297">
        <v>61</v>
      </c>
      <c r="L12" s="298">
        <v>1.2</v>
      </c>
      <c r="M12" s="298">
        <v>0.6</v>
      </c>
      <c r="N12" s="298">
        <v>1.3</v>
      </c>
      <c r="O12" s="7"/>
      <c r="P12" s="3"/>
      <c r="Q12" s="7"/>
      <c r="R12" s="7"/>
    </row>
    <row r="13" spans="1:18" x14ac:dyDescent="0.25">
      <c r="B13" s="300" t="s">
        <v>64</v>
      </c>
      <c r="C13" s="297">
        <v>394</v>
      </c>
      <c r="D13" s="297"/>
      <c r="E13" s="297">
        <v>409</v>
      </c>
      <c r="F13" s="297"/>
      <c r="G13" s="297">
        <v>412</v>
      </c>
      <c r="H13" s="297"/>
      <c r="I13" s="297">
        <v>3</v>
      </c>
      <c r="J13" s="297">
        <v>0</v>
      </c>
      <c r="K13" s="297">
        <v>18</v>
      </c>
      <c r="L13" s="298">
        <v>4.5999999999999996</v>
      </c>
      <c r="M13" s="298">
        <v>0.2</v>
      </c>
      <c r="N13" s="298">
        <v>3.9</v>
      </c>
      <c r="O13" s="7"/>
      <c r="P13" s="3"/>
      <c r="Q13" s="7"/>
      <c r="R13" s="7"/>
    </row>
    <row r="14" spans="1:18" x14ac:dyDescent="0.25">
      <c r="B14" s="299" t="s">
        <v>65</v>
      </c>
      <c r="C14" s="297">
        <v>551</v>
      </c>
      <c r="D14" s="297"/>
      <c r="E14" s="297">
        <v>552</v>
      </c>
      <c r="F14" s="297"/>
      <c r="G14" s="297">
        <v>552</v>
      </c>
      <c r="H14" s="297"/>
      <c r="I14" s="297">
        <v>0</v>
      </c>
      <c r="J14" s="297">
        <v>0</v>
      </c>
      <c r="K14" s="297">
        <v>1</v>
      </c>
      <c r="L14" s="298">
        <v>0.2</v>
      </c>
      <c r="M14" s="298">
        <v>0</v>
      </c>
      <c r="N14" s="298">
        <v>0.3</v>
      </c>
      <c r="O14" s="7"/>
      <c r="P14" s="3"/>
      <c r="Q14" s="7"/>
      <c r="R14" s="7"/>
    </row>
    <row r="15" spans="1:18" x14ac:dyDescent="0.25">
      <c r="B15" s="296" t="s">
        <v>66</v>
      </c>
      <c r="C15" s="297">
        <v>202</v>
      </c>
      <c r="D15" s="297"/>
      <c r="E15" s="297">
        <v>247</v>
      </c>
      <c r="F15" s="297"/>
      <c r="G15" s="297">
        <v>202</v>
      </c>
      <c r="H15" s="297"/>
      <c r="I15" s="297">
        <v>-45</v>
      </c>
      <c r="J15" s="297">
        <v>0</v>
      </c>
      <c r="K15" s="297">
        <v>0</v>
      </c>
      <c r="L15" s="298">
        <v>0</v>
      </c>
      <c r="M15" s="298">
        <v>0</v>
      </c>
      <c r="N15" s="298">
        <v>22.2</v>
      </c>
      <c r="O15" s="7"/>
      <c r="P15" s="3"/>
      <c r="Q15" s="7"/>
      <c r="R15" s="7"/>
    </row>
    <row r="16" spans="1:18" x14ac:dyDescent="0.25">
      <c r="B16" s="296" t="s">
        <v>180</v>
      </c>
      <c r="C16" s="297">
        <v>1</v>
      </c>
      <c r="D16" s="297"/>
      <c r="E16" s="297">
        <v>0</v>
      </c>
      <c r="F16" s="297"/>
      <c r="G16" s="297">
        <v>0</v>
      </c>
      <c r="H16" s="297"/>
      <c r="I16" s="297">
        <v>0</v>
      </c>
      <c r="J16" s="297">
        <v>0</v>
      </c>
      <c r="K16" s="297">
        <v>-1</v>
      </c>
      <c r="L16" s="298" t="s">
        <v>14</v>
      </c>
      <c r="M16" s="298" t="s">
        <v>14</v>
      </c>
      <c r="N16" s="298" t="s">
        <v>14</v>
      </c>
      <c r="O16" s="7"/>
      <c r="P16" s="3"/>
      <c r="Q16" s="7"/>
      <c r="R16" s="7"/>
    </row>
    <row r="17" spans="2:18" x14ac:dyDescent="0.25">
      <c r="B17" s="293" t="s">
        <v>202</v>
      </c>
      <c r="C17" s="294">
        <v>10194</v>
      </c>
      <c r="D17" s="294"/>
      <c r="E17" s="294">
        <v>10220</v>
      </c>
      <c r="F17" s="294"/>
      <c r="G17" s="294">
        <v>10286</v>
      </c>
      <c r="H17" s="294"/>
      <c r="I17" s="294">
        <v>66</v>
      </c>
      <c r="J17" s="294">
        <v>0</v>
      </c>
      <c r="K17" s="294">
        <v>92</v>
      </c>
      <c r="L17" s="295">
        <v>0.9</v>
      </c>
      <c r="M17" s="295">
        <v>0.9</v>
      </c>
      <c r="N17" s="295">
        <v>0.3</v>
      </c>
      <c r="O17" s="7"/>
      <c r="P17" s="3"/>
      <c r="Q17" s="7"/>
      <c r="R17" s="7"/>
    </row>
    <row r="18" spans="2:18" x14ac:dyDescent="0.25">
      <c r="B18" s="296" t="s">
        <v>67</v>
      </c>
      <c r="C18" s="297">
        <v>10162</v>
      </c>
      <c r="D18" s="297"/>
      <c r="E18" s="297">
        <v>10175</v>
      </c>
      <c r="F18" s="297"/>
      <c r="G18" s="297">
        <v>10254</v>
      </c>
      <c r="H18" s="297"/>
      <c r="I18" s="297">
        <v>79</v>
      </c>
      <c r="J18" s="297">
        <v>0</v>
      </c>
      <c r="K18" s="297">
        <v>92</v>
      </c>
      <c r="L18" s="298">
        <v>0.9</v>
      </c>
      <c r="M18" s="298">
        <v>0.9</v>
      </c>
      <c r="N18" s="298">
        <v>0.1</v>
      </c>
      <c r="O18" s="7"/>
      <c r="P18" s="3"/>
      <c r="Q18" s="7"/>
      <c r="R18" s="7"/>
    </row>
    <row r="19" spans="2:18" x14ac:dyDescent="0.25">
      <c r="B19" s="299" t="s">
        <v>20</v>
      </c>
      <c r="C19" s="297">
        <v>9974</v>
      </c>
      <c r="D19" s="297"/>
      <c r="E19" s="297">
        <v>9981</v>
      </c>
      <c r="F19" s="297"/>
      <c r="G19" s="297">
        <v>10062</v>
      </c>
      <c r="H19" s="297"/>
      <c r="I19" s="297">
        <v>81</v>
      </c>
      <c r="J19" s="297">
        <v>0</v>
      </c>
      <c r="K19" s="297">
        <v>88</v>
      </c>
      <c r="L19" s="298">
        <v>0.9</v>
      </c>
      <c r="M19" s="298">
        <v>0.9</v>
      </c>
      <c r="N19" s="298">
        <v>0.1</v>
      </c>
      <c r="O19" s="7"/>
      <c r="P19" s="3"/>
      <c r="Q19" s="7"/>
      <c r="R19" s="7"/>
    </row>
    <row r="20" spans="2:18" x14ac:dyDescent="0.25">
      <c r="B20" s="300" t="s">
        <v>16</v>
      </c>
      <c r="C20" s="297">
        <v>8941</v>
      </c>
      <c r="D20" s="297"/>
      <c r="E20" s="297">
        <v>8927</v>
      </c>
      <c r="F20" s="297"/>
      <c r="G20" s="297">
        <v>9005</v>
      </c>
      <c r="H20" s="297"/>
      <c r="I20" s="297">
        <v>78</v>
      </c>
      <c r="J20" s="297">
        <v>0</v>
      </c>
      <c r="K20" s="297">
        <v>64</v>
      </c>
      <c r="L20" s="298">
        <v>0.7</v>
      </c>
      <c r="M20" s="298">
        <v>0.6</v>
      </c>
      <c r="N20" s="298">
        <v>-0.2</v>
      </c>
      <c r="O20" s="7"/>
      <c r="P20" s="3"/>
      <c r="Q20" s="7"/>
      <c r="R20" s="7"/>
    </row>
    <row r="21" spans="2:18" x14ac:dyDescent="0.25">
      <c r="B21" s="300" t="s">
        <v>17</v>
      </c>
      <c r="C21" s="297">
        <v>376</v>
      </c>
      <c r="D21" s="297"/>
      <c r="E21" s="297">
        <v>390</v>
      </c>
      <c r="F21" s="297"/>
      <c r="G21" s="297">
        <v>397</v>
      </c>
      <c r="H21" s="297"/>
      <c r="I21" s="297">
        <v>6</v>
      </c>
      <c r="J21" s="297">
        <v>0</v>
      </c>
      <c r="K21" s="297">
        <v>20</v>
      </c>
      <c r="L21" s="298">
        <v>5.4</v>
      </c>
      <c r="M21" s="298">
        <v>0.2</v>
      </c>
      <c r="N21" s="298">
        <v>3.7</v>
      </c>
      <c r="O21" s="7"/>
      <c r="P21" s="3"/>
      <c r="Q21" s="7"/>
      <c r="R21" s="7"/>
    </row>
    <row r="22" spans="2:18" x14ac:dyDescent="0.25">
      <c r="B22" s="300" t="s">
        <v>68</v>
      </c>
      <c r="C22" s="297">
        <v>657</v>
      </c>
      <c r="D22" s="297"/>
      <c r="E22" s="297">
        <v>663</v>
      </c>
      <c r="F22" s="297"/>
      <c r="G22" s="297">
        <v>660</v>
      </c>
      <c r="H22" s="297"/>
      <c r="I22" s="297">
        <v>-3</v>
      </c>
      <c r="J22" s="297">
        <v>0</v>
      </c>
      <c r="K22" s="297">
        <v>3</v>
      </c>
      <c r="L22" s="298">
        <v>0.5</v>
      </c>
      <c r="M22" s="298">
        <v>0</v>
      </c>
      <c r="N22" s="298">
        <v>1</v>
      </c>
      <c r="O22" s="7"/>
      <c r="P22" s="3"/>
      <c r="Q22" s="7"/>
      <c r="R22" s="7"/>
    </row>
    <row r="23" spans="2:18" x14ac:dyDescent="0.25">
      <c r="B23" s="299" t="s">
        <v>108</v>
      </c>
      <c r="C23" s="297">
        <v>185</v>
      </c>
      <c r="D23" s="297"/>
      <c r="E23" s="297">
        <v>190</v>
      </c>
      <c r="F23" s="297"/>
      <c r="G23" s="297">
        <v>188</v>
      </c>
      <c r="H23" s="297"/>
      <c r="I23" s="297">
        <v>-2</v>
      </c>
      <c r="J23" s="297">
        <v>0</v>
      </c>
      <c r="K23" s="297">
        <v>4</v>
      </c>
      <c r="L23" s="298">
        <v>2</v>
      </c>
      <c r="M23" s="298">
        <v>0</v>
      </c>
      <c r="N23" s="298">
        <v>3.1</v>
      </c>
      <c r="O23" s="7"/>
      <c r="P23" s="3"/>
      <c r="Q23" s="7"/>
      <c r="R23" s="7"/>
    </row>
    <row r="24" spans="2:18" x14ac:dyDescent="0.25">
      <c r="B24" s="296" t="s">
        <v>69</v>
      </c>
      <c r="C24" s="297">
        <v>32</v>
      </c>
      <c r="D24" s="297"/>
      <c r="E24" s="297">
        <v>45</v>
      </c>
      <c r="F24" s="297"/>
      <c r="G24" s="297">
        <v>32</v>
      </c>
      <c r="H24" s="297"/>
      <c r="I24" s="297">
        <v>-13</v>
      </c>
      <c r="J24" s="297">
        <v>0</v>
      </c>
      <c r="K24" s="297">
        <v>0</v>
      </c>
      <c r="L24" s="298">
        <v>0</v>
      </c>
      <c r="M24" s="298">
        <v>0</v>
      </c>
      <c r="N24" s="298">
        <v>39.5</v>
      </c>
      <c r="O24" s="7"/>
      <c r="P24" s="3"/>
      <c r="Q24" s="7"/>
      <c r="R24" s="7"/>
    </row>
    <row r="25" spans="2:18" x14ac:dyDescent="0.25">
      <c r="B25" s="301" t="s">
        <v>155</v>
      </c>
      <c r="C25" s="302">
        <v>72</v>
      </c>
      <c r="D25" s="302"/>
      <c r="E25" s="302">
        <v>-81</v>
      </c>
      <c r="F25" s="302"/>
      <c r="G25" s="302">
        <v>81</v>
      </c>
      <c r="H25" s="302"/>
      <c r="I25" s="302">
        <v>162</v>
      </c>
      <c r="J25" s="302">
        <v>0</v>
      </c>
      <c r="K25" s="302">
        <v>8</v>
      </c>
      <c r="L25" s="303">
        <v>0</v>
      </c>
      <c r="M25" s="303">
        <v>0</v>
      </c>
      <c r="N25" s="303">
        <v>0</v>
      </c>
      <c r="O25" s="3"/>
      <c r="P25" s="3"/>
      <c r="Q25" s="7"/>
      <c r="R25" s="7"/>
    </row>
    <row r="26" spans="2:18" ht="57" customHeight="1" x14ac:dyDescent="0.25">
      <c r="B26" s="347" t="s">
        <v>276</v>
      </c>
      <c r="C26" s="347"/>
      <c r="D26" s="347"/>
      <c r="E26" s="347"/>
      <c r="F26" s="347"/>
      <c r="G26" s="347"/>
      <c r="H26" s="347"/>
      <c r="I26" s="347"/>
      <c r="J26" s="347"/>
      <c r="K26" s="347"/>
      <c r="L26" s="347"/>
      <c r="M26" s="347"/>
      <c r="N26" s="347"/>
    </row>
    <row r="27" spans="2:18" x14ac:dyDescent="0.25">
      <c r="B27" s="105"/>
      <c r="C27" s="105"/>
      <c r="D27" s="105"/>
      <c r="E27" s="105"/>
      <c r="F27" s="105"/>
      <c r="G27" s="105"/>
      <c r="H27" s="105"/>
      <c r="I27" s="105"/>
      <c r="J27" s="105"/>
      <c r="K27" s="105"/>
      <c r="L27" s="105"/>
      <c r="M27" s="105"/>
      <c r="N27" s="105"/>
    </row>
    <row r="28" spans="2:18" x14ac:dyDescent="0.25">
      <c r="C28" s="3"/>
      <c r="D28" s="3"/>
      <c r="E28" s="3"/>
      <c r="F28" s="3"/>
      <c r="G28" s="3"/>
      <c r="H28" s="3"/>
      <c r="I28" s="3"/>
      <c r="J28" s="3"/>
      <c r="K28" s="3"/>
      <c r="L28" s="7"/>
      <c r="M28" s="7"/>
      <c r="N28" s="7"/>
    </row>
    <row r="29" spans="2:18" x14ac:dyDescent="0.25">
      <c r="C29" s="3"/>
      <c r="D29" s="3"/>
      <c r="E29" s="3"/>
      <c r="F29" s="3"/>
      <c r="G29" s="3"/>
      <c r="H29" s="3"/>
      <c r="I29" s="3"/>
      <c r="J29" s="3"/>
      <c r="K29" s="3"/>
      <c r="L29" s="7"/>
      <c r="M29" s="7"/>
      <c r="N29" s="7"/>
    </row>
    <row r="30" spans="2:18" x14ac:dyDescent="0.25">
      <c r="B30" s="3"/>
      <c r="C30" s="3"/>
      <c r="D30" s="3"/>
      <c r="E30" s="3"/>
      <c r="F30" s="3"/>
      <c r="G30" s="3"/>
      <c r="H30" s="3"/>
      <c r="I30" s="3"/>
      <c r="J30" s="3"/>
      <c r="K30" s="3"/>
      <c r="L30" s="7"/>
      <c r="M30" s="7"/>
      <c r="N30" s="7"/>
    </row>
    <row r="31" spans="2:18" x14ac:dyDescent="0.25">
      <c r="B31" s="3"/>
      <c r="C31" s="3"/>
      <c r="D31" s="3"/>
      <c r="E31" s="3"/>
      <c r="F31" s="3"/>
      <c r="G31" s="3"/>
      <c r="H31" s="3"/>
      <c r="I31" s="3"/>
      <c r="J31" s="3"/>
      <c r="K31" s="3"/>
      <c r="L31" s="7"/>
      <c r="M31" s="7"/>
      <c r="N31" s="7"/>
    </row>
    <row r="32" spans="2:18" x14ac:dyDescent="0.25">
      <c r="B32" s="3"/>
      <c r="C32" s="3"/>
      <c r="D32" s="3"/>
      <c r="E32" s="3"/>
      <c r="F32" s="3"/>
      <c r="G32" s="3"/>
      <c r="H32" s="3"/>
      <c r="I32" s="3"/>
      <c r="J32" s="3"/>
      <c r="K32" s="3"/>
      <c r="L32" s="7"/>
      <c r="M32" s="7"/>
      <c r="N32" s="7"/>
    </row>
    <row r="33" spans="2:14" x14ac:dyDescent="0.25">
      <c r="B33" s="3"/>
      <c r="C33" s="3"/>
      <c r="D33" s="3"/>
      <c r="E33" s="3"/>
      <c r="F33" s="3"/>
      <c r="G33" s="3"/>
      <c r="H33" s="3"/>
      <c r="I33" s="3"/>
      <c r="J33" s="3"/>
      <c r="K33" s="3"/>
      <c r="L33" s="7"/>
      <c r="M33" s="7"/>
      <c r="N33" s="7"/>
    </row>
    <row r="34" spans="2:14" x14ac:dyDescent="0.25">
      <c r="B34" s="3"/>
      <c r="C34" s="3"/>
      <c r="D34" s="3"/>
      <c r="E34" s="3"/>
      <c r="F34" s="3"/>
      <c r="G34" s="3"/>
      <c r="H34" s="3"/>
      <c r="I34" s="3"/>
      <c r="J34" s="3"/>
      <c r="K34" s="3"/>
      <c r="L34" s="7"/>
      <c r="M34" s="7"/>
      <c r="N34" s="7"/>
    </row>
    <row r="35" spans="2:14" x14ac:dyDescent="0.25">
      <c r="B35" s="3"/>
      <c r="C35" s="3"/>
      <c r="D35" s="3"/>
      <c r="E35" s="3"/>
      <c r="F35" s="3"/>
      <c r="G35" s="3"/>
      <c r="H35" s="3"/>
      <c r="I35" s="3"/>
      <c r="J35" s="3"/>
      <c r="K35" s="3"/>
      <c r="L35" s="7"/>
      <c r="M35" s="7"/>
      <c r="N35" s="7"/>
    </row>
    <row r="36" spans="2:14" x14ac:dyDescent="0.25">
      <c r="B36" s="3"/>
      <c r="C36" s="3"/>
      <c r="D36" s="3"/>
      <c r="E36" s="3"/>
      <c r="F36" s="3"/>
      <c r="G36" s="3"/>
      <c r="H36" s="3"/>
      <c r="I36" s="3"/>
      <c r="J36" s="3"/>
      <c r="K36" s="3"/>
      <c r="L36" s="7"/>
      <c r="M36" s="7"/>
      <c r="N36" s="7"/>
    </row>
    <row r="37" spans="2:14" x14ac:dyDescent="0.25">
      <c r="B37" s="3"/>
      <c r="C37" s="3"/>
      <c r="D37" s="3"/>
      <c r="E37" s="3"/>
      <c r="F37" s="3"/>
      <c r="G37" s="3"/>
      <c r="H37" s="3"/>
      <c r="I37" s="3"/>
      <c r="J37" s="3"/>
      <c r="K37" s="3"/>
      <c r="L37" s="7"/>
      <c r="M37" s="7"/>
      <c r="N37" s="7"/>
    </row>
    <row r="38" spans="2:14" x14ac:dyDescent="0.25">
      <c r="B38" s="3"/>
      <c r="C38" s="3"/>
      <c r="D38" s="3"/>
      <c r="E38" s="3"/>
      <c r="F38" s="3"/>
      <c r="G38" s="3"/>
      <c r="H38" s="3"/>
      <c r="I38" s="3"/>
      <c r="J38" s="3"/>
      <c r="K38" s="3"/>
      <c r="L38" s="7"/>
      <c r="M38" s="7"/>
      <c r="N38" s="7"/>
    </row>
    <row r="39" spans="2:14" x14ac:dyDescent="0.25">
      <c r="B39" s="3"/>
      <c r="C39" s="3"/>
      <c r="D39" s="3"/>
      <c r="E39" s="3"/>
      <c r="F39" s="3"/>
      <c r="G39" s="3"/>
      <c r="H39" s="3"/>
      <c r="I39" s="3"/>
      <c r="J39" s="3"/>
      <c r="K39" s="3"/>
      <c r="L39" s="298"/>
      <c r="M39" s="298"/>
      <c r="N39" s="298"/>
    </row>
    <row r="40" spans="2:14" x14ac:dyDescent="0.25">
      <c r="B40" s="3"/>
      <c r="C40" s="3"/>
      <c r="D40" s="3"/>
      <c r="E40" s="3"/>
      <c r="F40" s="3"/>
      <c r="G40" s="3"/>
      <c r="H40" s="3"/>
      <c r="I40" s="3"/>
      <c r="J40" s="3"/>
      <c r="K40" s="3"/>
      <c r="L40" s="7"/>
      <c r="M40" s="7"/>
      <c r="N40" s="7"/>
    </row>
    <row r="41" spans="2:14" x14ac:dyDescent="0.25">
      <c r="B41" s="3"/>
      <c r="C41" s="3"/>
      <c r="D41" s="3"/>
      <c r="E41" s="3"/>
      <c r="F41" s="3"/>
      <c r="G41" s="3"/>
      <c r="H41" s="3"/>
      <c r="I41" s="3"/>
      <c r="J41" s="3"/>
      <c r="K41" s="3"/>
      <c r="L41" s="7"/>
      <c r="M41" s="7"/>
      <c r="N41" s="7"/>
    </row>
    <row r="42" spans="2:14" x14ac:dyDescent="0.25">
      <c r="B42" s="3"/>
      <c r="C42" s="3"/>
      <c r="D42" s="3"/>
      <c r="E42" s="3"/>
      <c r="F42" s="3"/>
      <c r="G42" s="3"/>
      <c r="H42" s="3"/>
      <c r="I42" s="3"/>
      <c r="J42" s="3"/>
      <c r="K42" s="3"/>
      <c r="L42" s="7"/>
      <c r="M42" s="7"/>
      <c r="N42" s="7"/>
    </row>
    <row r="43" spans="2:14" x14ac:dyDescent="0.25">
      <c r="B43" s="3"/>
      <c r="C43" s="3"/>
      <c r="D43" s="3"/>
      <c r="E43" s="3"/>
      <c r="F43" s="3"/>
      <c r="G43" s="3"/>
      <c r="H43" s="3"/>
      <c r="I43" s="3"/>
      <c r="J43" s="3"/>
      <c r="K43" s="3"/>
      <c r="L43" s="7"/>
      <c r="M43" s="7"/>
      <c r="N43" s="7"/>
    </row>
    <row r="44" spans="2:14" x14ac:dyDescent="0.25">
      <c r="B44" s="3"/>
      <c r="C44" s="3"/>
      <c r="D44" s="3"/>
      <c r="E44" s="3"/>
      <c r="F44" s="3"/>
      <c r="G44" s="3"/>
      <c r="H44" s="3"/>
      <c r="I44" s="3"/>
      <c r="J44" s="3"/>
      <c r="K44" s="3"/>
      <c r="L44" s="7"/>
      <c r="M44" s="7"/>
      <c r="N44" s="7"/>
    </row>
    <row r="45" spans="2:14" x14ac:dyDescent="0.25">
      <c r="B45" s="3"/>
      <c r="C45" s="3"/>
      <c r="D45" s="3"/>
      <c r="E45" s="3"/>
      <c r="F45" s="3"/>
      <c r="G45" s="3"/>
      <c r="H45" s="3"/>
      <c r="I45" s="3"/>
      <c r="J45" s="3"/>
      <c r="K45" s="3"/>
      <c r="L45" s="7"/>
      <c r="M45" s="7"/>
      <c r="N45" s="7"/>
    </row>
    <row r="46" spans="2:14" x14ac:dyDescent="0.25">
      <c r="B46" s="3"/>
      <c r="C46" s="3"/>
      <c r="D46" s="3"/>
      <c r="E46" s="3"/>
      <c r="F46" s="3"/>
      <c r="G46" s="3"/>
      <c r="H46" s="3"/>
      <c r="I46" s="3"/>
      <c r="J46" s="3"/>
      <c r="K46" s="3"/>
      <c r="L46" s="7"/>
      <c r="M46" s="7"/>
      <c r="N46" s="7"/>
    </row>
    <row r="47" spans="2:14" x14ac:dyDescent="0.25">
      <c r="B47" s="3"/>
      <c r="C47" s="3"/>
      <c r="D47" s="3"/>
      <c r="E47" s="3"/>
      <c r="F47" s="3"/>
      <c r="G47" s="3"/>
      <c r="H47" s="3"/>
      <c r="I47" s="3"/>
      <c r="J47" s="3"/>
      <c r="K47" s="3"/>
      <c r="L47" s="7"/>
      <c r="M47" s="7"/>
      <c r="N47" s="7"/>
    </row>
    <row r="48" spans="2:14" x14ac:dyDescent="0.25">
      <c r="B48" s="3"/>
      <c r="C48" s="3"/>
      <c r="D48" s="3"/>
      <c r="E48" s="3"/>
      <c r="F48" s="3"/>
      <c r="G48" s="3"/>
      <c r="H48" s="3"/>
      <c r="I48" s="3"/>
      <c r="J48" s="3"/>
      <c r="K48" s="3"/>
      <c r="L48" s="7"/>
      <c r="M48" s="7"/>
      <c r="N48" s="7"/>
    </row>
    <row r="49" spans="2:14" x14ac:dyDescent="0.25">
      <c r="B49" s="3"/>
      <c r="C49" s="3"/>
      <c r="D49" s="3"/>
      <c r="E49" s="3"/>
      <c r="F49" s="3"/>
      <c r="G49" s="3"/>
      <c r="H49" s="3"/>
      <c r="I49" s="3"/>
      <c r="J49" s="3"/>
      <c r="K49" s="3"/>
      <c r="L49" s="7"/>
      <c r="M49" s="7"/>
      <c r="N49" s="7"/>
    </row>
    <row r="50" spans="2:14" x14ac:dyDescent="0.25">
      <c r="B50" s="3"/>
      <c r="C50" s="3"/>
      <c r="D50" s="3"/>
      <c r="E50" s="3"/>
      <c r="F50" s="3"/>
      <c r="G50" s="3"/>
      <c r="H50" s="3"/>
      <c r="I50" s="3"/>
      <c r="J50" s="3"/>
      <c r="K50" s="3"/>
      <c r="L50" s="7"/>
      <c r="M50" s="7"/>
      <c r="N50" s="7"/>
    </row>
    <row r="51" spans="2:14" x14ac:dyDescent="0.25">
      <c r="B51" s="3"/>
      <c r="C51" s="3"/>
      <c r="D51" s="3"/>
      <c r="E51" s="3"/>
      <c r="F51" s="3"/>
      <c r="G51" s="3"/>
      <c r="H51" s="3"/>
      <c r="I51" s="3"/>
      <c r="J51" s="3"/>
      <c r="K51" s="3"/>
      <c r="L51" s="7"/>
      <c r="M51" s="7"/>
      <c r="N51" s="7"/>
    </row>
    <row r="52" spans="2:14" x14ac:dyDescent="0.25">
      <c r="C52" s="3"/>
      <c r="D52" s="3"/>
      <c r="E52" s="3"/>
      <c r="F52" s="3"/>
      <c r="G52" s="3"/>
      <c r="H52" s="3"/>
      <c r="I52" s="3"/>
      <c r="J52" s="3"/>
      <c r="K52" s="3"/>
      <c r="L52" s="7"/>
      <c r="M52" s="7"/>
      <c r="N52" s="7"/>
    </row>
    <row r="53" spans="2:14" x14ac:dyDescent="0.25">
      <c r="C53" s="3"/>
      <c r="D53" s="3"/>
      <c r="E53" s="3"/>
      <c r="F53" s="3"/>
      <c r="G53" s="3"/>
      <c r="H53" s="3"/>
      <c r="I53" s="3"/>
      <c r="J53" s="3"/>
      <c r="K53" s="3"/>
      <c r="L53" s="7"/>
      <c r="M53" s="7"/>
      <c r="N53" s="7"/>
    </row>
    <row r="54" spans="2:14" x14ac:dyDescent="0.25">
      <c r="C54" s="3"/>
      <c r="D54" s="3"/>
      <c r="E54" s="3"/>
      <c r="F54" s="3"/>
      <c r="G54" s="3"/>
      <c r="H54" s="3"/>
      <c r="I54" s="3"/>
      <c r="J54" s="3"/>
      <c r="K54" s="3"/>
      <c r="L54" s="7"/>
      <c r="M54" s="7"/>
      <c r="N54" s="7"/>
    </row>
    <row r="55" spans="2:14" x14ac:dyDescent="0.25">
      <c r="C55" s="3"/>
      <c r="D55" s="3"/>
      <c r="E55" s="3"/>
      <c r="F55" s="3"/>
      <c r="G55" s="3"/>
      <c r="H55" s="3"/>
      <c r="I55" s="3"/>
      <c r="J55" s="3"/>
      <c r="K55" s="3"/>
      <c r="L55" s="7"/>
      <c r="M55" s="7"/>
      <c r="N55" s="7"/>
    </row>
    <row r="56" spans="2:14" x14ac:dyDescent="0.25">
      <c r="C56" s="3"/>
      <c r="D56" s="3"/>
      <c r="E56" s="3"/>
      <c r="F56" s="3"/>
      <c r="G56" s="3"/>
      <c r="H56" s="3"/>
      <c r="I56" s="3"/>
      <c r="J56" s="3"/>
      <c r="K56" s="3"/>
      <c r="L56" s="7"/>
      <c r="M56" s="7"/>
      <c r="N56" s="7"/>
    </row>
    <row r="57" spans="2:14" x14ac:dyDescent="0.25">
      <c r="C57" s="3"/>
      <c r="D57" s="3"/>
      <c r="E57" s="3"/>
      <c r="F57" s="3"/>
      <c r="G57" s="3"/>
      <c r="H57" s="3"/>
      <c r="I57" s="3"/>
      <c r="J57" s="3"/>
      <c r="K57" s="3"/>
      <c r="L57" s="7"/>
      <c r="M57" s="7"/>
      <c r="N57" s="7"/>
    </row>
    <row r="58" spans="2:14" x14ac:dyDescent="0.25">
      <c r="C58" s="3"/>
      <c r="D58" s="3"/>
      <c r="E58" s="3"/>
      <c r="F58" s="3"/>
      <c r="G58" s="3"/>
      <c r="H58" s="3"/>
      <c r="I58" s="3"/>
      <c r="J58" s="3"/>
      <c r="K58" s="3"/>
      <c r="L58" s="7"/>
      <c r="M58" s="7"/>
      <c r="N58" s="7"/>
    </row>
    <row r="59" spans="2:14" x14ac:dyDescent="0.25">
      <c r="C59" s="3"/>
      <c r="D59" s="3"/>
      <c r="E59" s="3"/>
      <c r="F59" s="3"/>
      <c r="G59" s="3"/>
      <c r="H59" s="3"/>
      <c r="I59" s="3"/>
      <c r="J59" s="3"/>
      <c r="K59" s="3"/>
      <c r="L59" s="7"/>
      <c r="M59" s="7"/>
      <c r="N59" s="7"/>
    </row>
    <row r="60" spans="2:14" x14ac:dyDescent="0.25">
      <c r="C60" s="3"/>
      <c r="D60" s="3"/>
      <c r="E60" s="3"/>
      <c r="F60" s="3"/>
      <c r="G60" s="3"/>
      <c r="H60" s="3"/>
      <c r="I60" s="3"/>
      <c r="J60" s="3"/>
      <c r="K60" s="3"/>
      <c r="L60" s="7"/>
      <c r="M60" s="7"/>
      <c r="N60" s="7"/>
    </row>
    <row r="61" spans="2:14" x14ac:dyDescent="0.25">
      <c r="C61" s="3"/>
      <c r="D61" s="3"/>
      <c r="E61" s="3"/>
      <c r="F61" s="3"/>
      <c r="G61" s="3"/>
      <c r="H61" s="3"/>
      <c r="I61" s="3"/>
      <c r="J61" s="3"/>
      <c r="K61" s="3"/>
      <c r="L61" s="7"/>
      <c r="M61" s="7"/>
      <c r="N61" s="7"/>
    </row>
    <row r="62" spans="2:14" x14ac:dyDescent="0.25">
      <c r="C62" s="3"/>
      <c r="D62" s="3"/>
      <c r="E62" s="3"/>
      <c r="F62" s="3"/>
      <c r="G62" s="3"/>
      <c r="H62" s="3"/>
      <c r="I62" s="3"/>
      <c r="J62" s="3"/>
      <c r="K62" s="3"/>
      <c r="L62" s="7"/>
      <c r="M62" s="7"/>
      <c r="N62" s="7"/>
    </row>
    <row r="63" spans="2:14" x14ac:dyDescent="0.25">
      <c r="C63" s="3"/>
      <c r="D63" s="3"/>
      <c r="E63" s="3"/>
      <c r="F63" s="3"/>
      <c r="G63" s="3"/>
      <c r="H63" s="3"/>
      <c r="I63" s="3"/>
      <c r="J63" s="3"/>
      <c r="K63" s="3"/>
      <c r="L63" s="7"/>
      <c r="M63" s="7"/>
      <c r="N63" s="7"/>
    </row>
    <row r="64" spans="2:14" x14ac:dyDescent="0.25">
      <c r="C64" s="3"/>
      <c r="D64" s="3"/>
      <c r="E64" s="3"/>
      <c r="F64" s="3"/>
      <c r="G64" s="3"/>
      <c r="H64" s="3"/>
      <c r="I64" s="3"/>
      <c r="J64" s="3"/>
      <c r="K64" s="3"/>
      <c r="L64" s="7"/>
      <c r="M64" s="7"/>
      <c r="N64" s="7"/>
    </row>
    <row r="65" spans="3:14" x14ac:dyDescent="0.25">
      <c r="C65" s="3"/>
      <c r="D65" s="3"/>
      <c r="E65" s="3"/>
      <c r="F65" s="3"/>
      <c r="G65" s="3"/>
      <c r="H65" s="3"/>
      <c r="I65" s="3"/>
      <c r="J65" s="3"/>
      <c r="K65" s="3"/>
      <c r="L65" s="7"/>
      <c r="M65" s="7"/>
      <c r="N65" s="7"/>
    </row>
    <row r="66" spans="3:14" x14ac:dyDescent="0.25">
      <c r="C66" s="3"/>
      <c r="D66" s="3"/>
      <c r="E66" s="3"/>
      <c r="F66" s="3"/>
      <c r="G66" s="3"/>
      <c r="H66" s="3"/>
      <c r="I66" s="3"/>
      <c r="J66" s="3"/>
      <c r="K66" s="3"/>
      <c r="L66" s="7"/>
      <c r="M66" s="7"/>
      <c r="N66" s="7"/>
    </row>
    <row r="67" spans="3:14" x14ac:dyDescent="0.25">
      <c r="C67" s="3"/>
      <c r="D67" s="3"/>
      <c r="E67" s="3"/>
      <c r="F67" s="3"/>
      <c r="G67" s="3"/>
      <c r="H67" s="3"/>
      <c r="I67" s="3"/>
      <c r="J67" s="3"/>
      <c r="K67" s="3"/>
      <c r="L67" s="7"/>
      <c r="M67" s="7"/>
      <c r="N67" s="7"/>
    </row>
  </sheetData>
  <mergeCells count="5">
    <mergeCell ref="B4:B5"/>
    <mergeCell ref="I4:I5"/>
    <mergeCell ref="B26:N26"/>
    <mergeCell ref="B3:N3"/>
    <mergeCell ref="K4:N4"/>
  </mergeCells>
  <hyperlinks>
    <hyperlink ref="A1" location="Índice!A1" display="Índice" xr:uid="{DBBB8467-7681-485E-A376-E95F0C5557BF}"/>
  </hyperlinks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0B8969-AADB-4F63-88D7-5349753ECEF5}">
  <dimension ref="A1:T50"/>
  <sheetViews>
    <sheetView showGridLines="0" zoomScaleNormal="100" workbookViewId="0">
      <pane xSplit="2" ySplit="6" topLeftCell="C7" activePane="bottomRight" state="frozen"/>
      <selection activeCell="B7" sqref="B7:D7"/>
      <selection pane="topRight" activeCell="B7" sqref="B7:D7"/>
      <selection pane="bottomLeft" activeCell="B7" sqref="B7:D7"/>
      <selection pane="bottomRight"/>
    </sheetView>
  </sheetViews>
  <sheetFormatPr defaultRowHeight="13.5" x14ac:dyDescent="0.25"/>
  <cols>
    <col min="1" max="1" width="10.28515625" style="1" customWidth="1"/>
    <col min="2" max="2" width="53.7109375" style="1" customWidth="1"/>
    <col min="3" max="4" width="12.140625" style="1" customWidth="1"/>
    <col min="5" max="5" width="12.28515625" style="1" customWidth="1"/>
    <col min="6" max="16384" width="9.140625" style="1"/>
  </cols>
  <sheetData>
    <row r="1" spans="1:20" x14ac:dyDescent="0.25">
      <c r="A1" s="13" t="s">
        <v>1</v>
      </c>
    </row>
    <row r="3" spans="1:20" ht="22.5" customHeight="1" x14ac:dyDescent="0.25">
      <c r="B3" s="321" t="s">
        <v>310</v>
      </c>
      <c r="C3" s="321"/>
      <c r="D3" s="321"/>
      <c r="E3" s="321"/>
      <c r="F3" s="321"/>
      <c r="G3" s="321"/>
    </row>
    <row r="4" spans="1:20" ht="9" customHeight="1" x14ac:dyDescent="0.25">
      <c r="B4" s="274"/>
      <c r="C4" s="274"/>
      <c r="D4" s="274"/>
      <c r="E4" s="274"/>
      <c r="F4" s="274"/>
      <c r="G4" s="274"/>
    </row>
    <row r="5" spans="1:20" ht="30" customHeight="1" x14ac:dyDescent="0.25">
      <c r="B5" s="251"/>
      <c r="C5" s="252" t="s">
        <v>196</v>
      </c>
      <c r="D5" s="253" t="s">
        <v>96</v>
      </c>
      <c r="E5" s="352" t="s">
        <v>237</v>
      </c>
      <c r="F5" s="352"/>
      <c r="G5" s="352"/>
    </row>
    <row r="6" spans="1:20" ht="27" x14ac:dyDescent="0.25">
      <c r="B6" s="250"/>
      <c r="C6" s="254">
        <v>2021</v>
      </c>
      <c r="D6" s="255" t="s">
        <v>261</v>
      </c>
      <c r="E6" s="256" t="s">
        <v>199</v>
      </c>
      <c r="F6" s="256" t="s">
        <v>200</v>
      </c>
      <c r="G6" s="176" t="s">
        <v>201</v>
      </c>
    </row>
    <row r="7" spans="1:20" x14ac:dyDescent="0.25">
      <c r="B7" s="221" t="s">
        <v>147</v>
      </c>
      <c r="C7" s="257">
        <v>32107</v>
      </c>
      <c r="D7" s="258">
        <v>31802</v>
      </c>
      <c r="E7" s="257">
        <v>-305</v>
      </c>
      <c r="F7" s="259">
        <v>-1</v>
      </c>
      <c r="G7" s="259">
        <v>-1</v>
      </c>
      <c r="H7" s="7"/>
      <c r="I7" s="7"/>
      <c r="J7" s="3"/>
      <c r="K7" s="3"/>
      <c r="L7" s="3"/>
      <c r="M7" s="7"/>
      <c r="N7" s="7"/>
      <c r="P7" s="170"/>
      <c r="Q7" s="170"/>
      <c r="R7" s="170"/>
      <c r="S7" s="170"/>
      <c r="T7" s="170"/>
    </row>
    <row r="8" spans="1:20" x14ac:dyDescent="0.25">
      <c r="B8" s="232" t="s">
        <v>43</v>
      </c>
      <c r="C8" s="260">
        <v>32106</v>
      </c>
      <c r="D8" s="260">
        <v>31794</v>
      </c>
      <c r="E8" s="260">
        <v>-312</v>
      </c>
      <c r="F8" s="261">
        <v>-1</v>
      </c>
      <c r="G8" s="261">
        <v>-1</v>
      </c>
      <c r="H8" s="7"/>
      <c r="I8" s="7"/>
      <c r="J8" s="3"/>
      <c r="K8" s="3"/>
      <c r="L8" s="3"/>
      <c r="M8" s="7"/>
      <c r="N8" s="7"/>
      <c r="P8" s="170"/>
      <c r="Q8" s="170"/>
      <c r="R8" s="170"/>
      <c r="S8" s="170"/>
      <c r="T8" s="170"/>
    </row>
    <row r="9" spans="1:20" x14ac:dyDescent="0.25">
      <c r="B9" s="262" t="s">
        <v>53</v>
      </c>
      <c r="C9" s="260">
        <v>1627</v>
      </c>
      <c r="D9" s="260">
        <v>1689</v>
      </c>
      <c r="E9" s="260">
        <v>63</v>
      </c>
      <c r="F9" s="261">
        <v>3.8</v>
      </c>
      <c r="G9" s="261">
        <v>0.2</v>
      </c>
      <c r="H9" s="7"/>
      <c r="I9" s="7"/>
      <c r="J9" s="3"/>
      <c r="K9" s="3"/>
      <c r="L9" s="3"/>
      <c r="M9" s="7"/>
      <c r="N9" s="7"/>
      <c r="P9" s="170"/>
      <c r="Q9" s="170"/>
      <c r="R9" s="170"/>
      <c r="S9" s="170"/>
      <c r="T9" s="170"/>
    </row>
    <row r="10" spans="1:20" x14ac:dyDescent="0.25">
      <c r="B10" s="263" t="s">
        <v>54</v>
      </c>
      <c r="C10" s="260">
        <v>915</v>
      </c>
      <c r="D10" s="260">
        <v>970</v>
      </c>
      <c r="E10" s="264">
        <v>55</v>
      </c>
      <c r="F10" s="261">
        <v>6</v>
      </c>
      <c r="G10" s="261">
        <v>0.2</v>
      </c>
      <c r="H10" s="7"/>
      <c r="I10" s="7"/>
      <c r="J10" s="3"/>
      <c r="K10" s="3"/>
      <c r="L10" s="3"/>
      <c r="M10" s="7"/>
      <c r="N10" s="7"/>
      <c r="P10" s="170"/>
      <c r="Q10" s="170"/>
      <c r="R10" s="170"/>
      <c r="S10" s="170"/>
      <c r="T10" s="170"/>
    </row>
    <row r="11" spans="1:20" x14ac:dyDescent="0.25">
      <c r="B11" s="263" t="s">
        <v>55</v>
      </c>
      <c r="C11" s="260">
        <v>212</v>
      </c>
      <c r="D11" s="260">
        <v>240</v>
      </c>
      <c r="E11" s="264">
        <v>28</v>
      </c>
      <c r="F11" s="261">
        <v>13.1</v>
      </c>
      <c r="G11" s="261">
        <v>0.1</v>
      </c>
      <c r="H11" s="7"/>
      <c r="I11" s="7"/>
      <c r="J11" s="3"/>
      <c r="K11" s="3"/>
      <c r="L11" s="3"/>
      <c r="M11" s="7"/>
      <c r="N11" s="7"/>
      <c r="P11" s="170"/>
      <c r="Q11" s="170"/>
      <c r="R11" s="170"/>
      <c r="S11" s="170"/>
      <c r="T11" s="170"/>
    </row>
    <row r="12" spans="1:20" x14ac:dyDescent="0.25">
      <c r="B12" s="263" t="s">
        <v>119</v>
      </c>
      <c r="C12" s="260">
        <v>128</v>
      </c>
      <c r="D12" s="260">
        <v>148</v>
      </c>
      <c r="E12" s="264">
        <v>20</v>
      </c>
      <c r="F12" s="261">
        <v>15.5</v>
      </c>
      <c r="G12" s="261">
        <v>0.1</v>
      </c>
      <c r="H12" s="7"/>
      <c r="I12" s="7"/>
      <c r="J12" s="3"/>
      <c r="K12" s="3"/>
      <c r="L12" s="3"/>
      <c r="M12" s="7"/>
      <c r="N12" s="7"/>
      <c r="P12" s="170"/>
      <c r="Q12" s="170"/>
      <c r="R12" s="170"/>
      <c r="S12" s="170"/>
      <c r="T12" s="170"/>
    </row>
    <row r="13" spans="1:20" x14ac:dyDescent="0.25">
      <c r="B13" s="73" t="s">
        <v>230</v>
      </c>
      <c r="C13" s="260">
        <v>337</v>
      </c>
      <c r="D13" s="260">
        <v>297</v>
      </c>
      <c r="E13" s="264">
        <v>-40</v>
      </c>
      <c r="F13" s="261">
        <v>-11.9</v>
      </c>
      <c r="G13" s="261">
        <v>-0.1</v>
      </c>
      <c r="H13" s="7"/>
      <c r="I13" s="7"/>
      <c r="J13" s="3"/>
      <c r="K13" s="3"/>
      <c r="L13" s="3"/>
      <c r="M13" s="7"/>
      <c r="N13" s="7"/>
      <c r="P13" s="170"/>
      <c r="Q13" s="170"/>
      <c r="R13" s="170"/>
      <c r="S13" s="170"/>
      <c r="T13" s="170"/>
    </row>
    <row r="14" spans="1:20" x14ac:dyDescent="0.25">
      <c r="B14" s="262" t="s">
        <v>3</v>
      </c>
      <c r="C14" s="260">
        <v>19943</v>
      </c>
      <c r="D14" s="260">
        <v>21166</v>
      </c>
      <c r="E14" s="264">
        <v>1223</v>
      </c>
      <c r="F14" s="261">
        <v>6.1</v>
      </c>
      <c r="G14" s="261">
        <v>4.0999999999999996</v>
      </c>
      <c r="H14" s="68"/>
      <c r="I14" s="67"/>
      <c r="J14" s="3"/>
      <c r="K14" s="3"/>
      <c r="L14" s="3"/>
      <c r="M14" s="7"/>
      <c r="N14" s="7"/>
      <c r="P14" s="170"/>
      <c r="Q14" s="170"/>
      <c r="R14" s="170"/>
      <c r="S14" s="170"/>
      <c r="T14" s="170"/>
    </row>
    <row r="15" spans="1:20" x14ac:dyDescent="0.25">
      <c r="B15" s="262" t="s">
        <v>56</v>
      </c>
      <c r="C15" s="260">
        <v>9105</v>
      </c>
      <c r="D15" s="260">
        <v>7759</v>
      </c>
      <c r="E15" s="264">
        <v>-1346</v>
      </c>
      <c r="F15" s="261">
        <v>-14.8</v>
      </c>
      <c r="G15" s="261">
        <v>-3.6</v>
      </c>
      <c r="H15" s="7"/>
      <c r="I15" s="7"/>
      <c r="J15" s="3"/>
      <c r="K15" s="3"/>
      <c r="L15" s="3"/>
      <c r="M15" s="7"/>
      <c r="N15" s="7"/>
      <c r="P15" s="170"/>
      <c r="Q15" s="170"/>
      <c r="R15" s="170"/>
      <c r="S15" s="170"/>
      <c r="T15" s="170"/>
    </row>
    <row r="16" spans="1:20" x14ac:dyDescent="0.25">
      <c r="B16" s="263" t="s">
        <v>231</v>
      </c>
      <c r="C16" s="260">
        <v>7034</v>
      </c>
      <c r="D16" s="260">
        <v>6990</v>
      </c>
      <c r="E16" s="264">
        <v>-44</v>
      </c>
      <c r="F16" s="261">
        <v>-0.6</v>
      </c>
      <c r="G16" s="261">
        <v>-0.1</v>
      </c>
      <c r="H16" s="7"/>
      <c r="I16" s="7"/>
      <c r="J16" s="3"/>
      <c r="K16" s="3"/>
      <c r="L16" s="3"/>
      <c r="M16" s="7"/>
      <c r="N16" s="7"/>
      <c r="P16" s="170"/>
      <c r="Q16" s="170"/>
      <c r="R16" s="170"/>
      <c r="S16" s="170"/>
      <c r="T16" s="170"/>
    </row>
    <row r="17" spans="2:20" x14ac:dyDescent="0.25">
      <c r="B17" s="263" t="s">
        <v>210</v>
      </c>
      <c r="C17" s="260">
        <v>71</v>
      </c>
      <c r="D17" s="260">
        <v>0</v>
      </c>
      <c r="E17" s="264">
        <v>-71</v>
      </c>
      <c r="F17" s="261">
        <v>-100</v>
      </c>
      <c r="G17" s="261">
        <v>0</v>
      </c>
      <c r="H17" s="72"/>
      <c r="I17" s="72"/>
      <c r="J17" s="3"/>
      <c r="K17" s="3"/>
      <c r="L17" s="3"/>
      <c r="M17" s="7"/>
      <c r="N17" s="7"/>
      <c r="P17" s="170"/>
      <c r="Q17" s="170"/>
      <c r="R17" s="170"/>
      <c r="S17" s="170"/>
      <c r="T17" s="170"/>
    </row>
    <row r="18" spans="2:20" x14ac:dyDescent="0.25">
      <c r="B18" s="263" t="s">
        <v>211</v>
      </c>
      <c r="C18" s="260">
        <v>1474</v>
      </c>
      <c r="D18" s="260">
        <v>200</v>
      </c>
      <c r="E18" s="264">
        <v>-1274</v>
      </c>
      <c r="F18" s="261">
        <v>-86.4</v>
      </c>
      <c r="G18" s="261">
        <v>-0.5</v>
      </c>
      <c r="H18" s="7"/>
      <c r="I18" s="7"/>
      <c r="J18" s="3"/>
      <c r="K18" s="3"/>
      <c r="L18" s="3"/>
      <c r="M18" s="7"/>
      <c r="N18" s="7"/>
      <c r="P18" s="170"/>
      <c r="Q18" s="170"/>
      <c r="R18" s="170"/>
      <c r="S18" s="170"/>
      <c r="T18" s="170"/>
    </row>
    <row r="19" spans="2:20" x14ac:dyDescent="0.25">
      <c r="B19" s="263" t="s">
        <v>232</v>
      </c>
      <c r="C19" s="260">
        <v>84</v>
      </c>
      <c r="D19" s="260">
        <v>140</v>
      </c>
      <c r="E19" s="264">
        <v>56</v>
      </c>
      <c r="F19" s="261">
        <v>66.900000000000006</v>
      </c>
      <c r="G19" s="261">
        <v>0.3</v>
      </c>
      <c r="H19" s="7"/>
      <c r="I19" s="7"/>
      <c r="J19" s="3"/>
      <c r="K19" s="3"/>
      <c r="L19" s="3"/>
      <c r="M19" s="7"/>
      <c r="N19" s="7"/>
      <c r="P19" s="170"/>
      <c r="Q19" s="170"/>
      <c r="R19" s="170"/>
      <c r="S19" s="170"/>
      <c r="T19" s="170"/>
    </row>
    <row r="20" spans="2:20" x14ac:dyDescent="0.25">
      <c r="B20" s="263" t="s">
        <v>233</v>
      </c>
      <c r="C20" s="260">
        <v>422</v>
      </c>
      <c r="D20" s="260">
        <v>411</v>
      </c>
      <c r="E20" s="264">
        <v>-10</v>
      </c>
      <c r="F20" s="261">
        <v>-2.5</v>
      </c>
      <c r="G20" s="261">
        <v>0</v>
      </c>
      <c r="H20" s="7"/>
      <c r="I20" s="7"/>
      <c r="J20" s="3"/>
      <c r="K20" s="3"/>
      <c r="L20" s="3"/>
      <c r="M20" s="7"/>
      <c r="N20" s="7"/>
      <c r="P20" s="170"/>
      <c r="Q20" s="170"/>
      <c r="R20" s="170"/>
      <c r="S20" s="170"/>
      <c r="T20" s="170"/>
    </row>
    <row r="21" spans="2:20" x14ac:dyDescent="0.25">
      <c r="B21" s="263" t="s">
        <v>234</v>
      </c>
      <c r="C21" s="260">
        <v>20</v>
      </c>
      <c r="D21" s="260">
        <v>18</v>
      </c>
      <c r="E21" s="264">
        <v>-2</v>
      </c>
      <c r="F21" s="261">
        <v>-11.1</v>
      </c>
      <c r="G21" s="261">
        <v>0</v>
      </c>
      <c r="H21" s="7"/>
      <c r="I21" s="7"/>
      <c r="J21" s="3"/>
      <c r="K21" s="3"/>
      <c r="L21" s="3"/>
      <c r="M21" s="7"/>
      <c r="N21" s="7"/>
      <c r="P21" s="170"/>
      <c r="Q21" s="170"/>
      <c r="R21" s="170"/>
      <c r="S21" s="170"/>
      <c r="T21" s="170"/>
    </row>
    <row r="22" spans="2:20" x14ac:dyDescent="0.25">
      <c r="B22" s="262" t="s">
        <v>57</v>
      </c>
      <c r="C22" s="260">
        <v>158</v>
      </c>
      <c r="D22" s="260">
        <v>164</v>
      </c>
      <c r="E22" s="260">
        <v>6</v>
      </c>
      <c r="F22" s="261">
        <v>3.7</v>
      </c>
      <c r="G22" s="261">
        <v>0</v>
      </c>
      <c r="H22" s="7"/>
      <c r="I22" s="7"/>
      <c r="J22" s="3"/>
      <c r="K22" s="3"/>
      <c r="L22" s="3"/>
      <c r="M22" s="7"/>
      <c r="N22" s="7"/>
      <c r="P22" s="170"/>
      <c r="Q22" s="170"/>
      <c r="R22" s="170"/>
      <c r="S22" s="170"/>
      <c r="T22" s="170"/>
    </row>
    <row r="23" spans="2:20" x14ac:dyDescent="0.25">
      <c r="B23" s="232" t="s">
        <v>41</v>
      </c>
      <c r="C23" s="260">
        <v>1</v>
      </c>
      <c r="D23" s="260">
        <v>7</v>
      </c>
      <c r="E23" s="260">
        <v>6</v>
      </c>
      <c r="F23" s="261">
        <v>687.3</v>
      </c>
      <c r="G23" s="261">
        <v>0.2</v>
      </c>
      <c r="H23" s="7"/>
      <c r="I23" s="7"/>
      <c r="J23" s="3"/>
      <c r="K23" s="3"/>
      <c r="L23" s="3"/>
      <c r="M23" s="7"/>
      <c r="N23" s="7"/>
      <c r="P23" s="170"/>
      <c r="Q23" s="170"/>
      <c r="R23" s="170"/>
      <c r="S23" s="170"/>
      <c r="T23" s="170"/>
    </row>
    <row r="24" spans="2:20" x14ac:dyDescent="0.25">
      <c r="B24" s="225" t="s">
        <v>148</v>
      </c>
      <c r="C24" s="257">
        <v>29857</v>
      </c>
      <c r="D24" s="265">
        <v>29277</v>
      </c>
      <c r="E24" s="257">
        <v>-579</v>
      </c>
      <c r="F24" s="259">
        <v>-1.9</v>
      </c>
      <c r="G24" s="259">
        <v>-1.9</v>
      </c>
      <c r="H24" s="7"/>
      <c r="I24" s="7"/>
      <c r="J24" s="3"/>
      <c r="K24" s="3"/>
      <c r="L24" s="3"/>
      <c r="M24" s="7"/>
      <c r="N24" s="7"/>
      <c r="P24" s="170"/>
      <c r="Q24" s="170"/>
      <c r="R24" s="170"/>
      <c r="S24" s="170"/>
      <c r="T24" s="170"/>
    </row>
    <row r="25" spans="2:20" x14ac:dyDescent="0.25">
      <c r="B25" s="232" t="s">
        <v>44</v>
      </c>
      <c r="C25" s="260">
        <v>29816</v>
      </c>
      <c r="D25" s="260">
        <v>29215</v>
      </c>
      <c r="E25" s="264">
        <v>-601</v>
      </c>
      <c r="F25" s="261">
        <v>-2</v>
      </c>
      <c r="G25" s="261">
        <v>-2</v>
      </c>
      <c r="H25" s="7"/>
      <c r="I25" s="7"/>
      <c r="J25" s="3"/>
      <c r="K25" s="3"/>
      <c r="L25" s="3"/>
      <c r="M25" s="7"/>
      <c r="N25" s="7"/>
      <c r="P25" s="170"/>
      <c r="Q25" s="170"/>
      <c r="R25" s="170"/>
      <c r="S25" s="170"/>
      <c r="T25" s="170"/>
    </row>
    <row r="26" spans="2:20" x14ac:dyDescent="0.25">
      <c r="B26" s="262" t="s">
        <v>58</v>
      </c>
      <c r="C26" s="260">
        <v>26046</v>
      </c>
      <c r="D26" s="260">
        <v>25048</v>
      </c>
      <c r="E26" s="264">
        <v>-998</v>
      </c>
      <c r="F26" s="261">
        <v>-3.8</v>
      </c>
      <c r="G26" s="261">
        <v>-3.3</v>
      </c>
      <c r="H26" s="7"/>
      <c r="I26" s="7"/>
      <c r="J26" s="3"/>
      <c r="K26" s="3"/>
      <c r="L26" s="3"/>
      <c r="M26" s="7"/>
      <c r="N26" s="7"/>
      <c r="P26" s="170"/>
      <c r="Q26" s="170"/>
      <c r="R26" s="170"/>
      <c r="S26" s="170"/>
      <c r="T26" s="170"/>
    </row>
    <row r="27" spans="2:20" x14ac:dyDescent="0.25">
      <c r="B27" s="263" t="s">
        <v>10</v>
      </c>
      <c r="C27" s="260">
        <v>18889</v>
      </c>
      <c r="D27" s="260">
        <v>19498</v>
      </c>
      <c r="E27" s="264">
        <v>609</v>
      </c>
      <c r="F27" s="261">
        <v>3.2</v>
      </c>
      <c r="G27" s="261">
        <v>2.1</v>
      </c>
      <c r="H27" s="7"/>
      <c r="I27" s="7"/>
      <c r="J27" s="3"/>
      <c r="K27" s="3"/>
      <c r="L27" s="3"/>
      <c r="M27" s="7"/>
      <c r="N27" s="7"/>
      <c r="P27" s="170"/>
      <c r="Q27" s="170"/>
      <c r="R27" s="170"/>
      <c r="S27" s="170"/>
      <c r="T27" s="170"/>
    </row>
    <row r="28" spans="2:20" x14ac:dyDescent="0.25">
      <c r="B28" s="266" t="s">
        <v>133</v>
      </c>
      <c r="C28" s="260">
        <v>2590</v>
      </c>
      <c r="D28" s="260">
        <v>2649</v>
      </c>
      <c r="E28" s="264">
        <v>59</v>
      </c>
      <c r="F28" s="261">
        <v>2.2999999999999998</v>
      </c>
      <c r="G28" s="261">
        <v>0.2</v>
      </c>
      <c r="H28" s="7"/>
      <c r="I28" s="7"/>
      <c r="J28" s="3"/>
      <c r="K28" s="3"/>
      <c r="L28" s="3"/>
      <c r="M28" s="7"/>
      <c r="N28" s="7"/>
      <c r="P28" s="170"/>
      <c r="Q28" s="170"/>
      <c r="R28" s="170"/>
      <c r="S28" s="170"/>
      <c r="T28" s="170"/>
    </row>
    <row r="29" spans="2:20" x14ac:dyDescent="0.25">
      <c r="B29" s="266" t="s">
        <v>134</v>
      </c>
      <c r="C29" s="260">
        <v>1167</v>
      </c>
      <c r="D29" s="260">
        <v>1179</v>
      </c>
      <c r="E29" s="264">
        <v>13</v>
      </c>
      <c r="F29" s="261">
        <v>1.1000000000000001</v>
      </c>
      <c r="G29" s="261">
        <v>0</v>
      </c>
      <c r="H29" s="7"/>
      <c r="I29" s="7"/>
      <c r="J29" s="3"/>
      <c r="K29" s="3"/>
      <c r="L29" s="3"/>
      <c r="M29" s="7"/>
      <c r="N29" s="7"/>
      <c r="P29" s="170"/>
      <c r="Q29" s="170"/>
      <c r="R29" s="170"/>
      <c r="S29" s="170"/>
      <c r="T29" s="170"/>
    </row>
    <row r="30" spans="2:20" x14ac:dyDescent="0.25">
      <c r="B30" s="266" t="s">
        <v>135</v>
      </c>
      <c r="C30" s="260">
        <v>13912</v>
      </c>
      <c r="D30" s="260">
        <v>14284</v>
      </c>
      <c r="E30" s="264">
        <v>373</v>
      </c>
      <c r="F30" s="261">
        <v>2.7</v>
      </c>
      <c r="G30" s="261">
        <v>1.3</v>
      </c>
      <c r="H30" s="7"/>
      <c r="I30" s="7"/>
      <c r="J30" s="3"/>
      <c r="K30" s="3"/>
      <c r="L30" s="3"/>
      <c r="M30" s="7"/>
      <c r="N30" s="7"/>
      <c r="P30" s="170"/>
      <c r="Q30" s="170"/>
      <c r="R30" s="170"/>
      <c r="S30" s="170"/>
      <c r="T30" s="170"/>
    </row>
    <row r="31" spans="2:20" x14ac:dyDescent="0.25">
      <c r="B31" s="266" t="s">
        <v>136</v>
      </c>
      <c r="C31" s="260">
        <v>44</v>
      </c>
      <c r="D31" s="260">
        <v>45</v>
      </c>
      <c r="E31" s="264">
        <v>1</v>
      </c>
      <c r="F31" s="261">
        <v>3.2</v>
      </c>
      <c r="G31" s="261">
        <v>0</v>
      </c>
      <c r="H31" s="7"/>
      <c r="I31" s="7"/>
      <c r="J31" s="3"/>
      <c r="K31" s="3"/>
      <c r="L31" s="3"/>
      <c r="M31" s="7"/>
      <c r="N31" s="7"/>
      <c r="P31" s="170"/>
      <c r="Q31" s="170"/>
      <c r="R31" s="170"/>
      <c r="S31" s="170"/>
      <c r="T31" s="170"/>
    </row>
    <row r="32" spans="2:20" x14ac:dyDescent="0.25">
      <c r="B32" s="266" t="s">
        <v>137</v>
      </c>
      <c r="C32" s="260">
        <v>747</v>
      </c>
      <c r="D32" s="260">
        <v>920</v>
      </c>
      <c r="E32" s="264">
        <v>173</v>
      </c>
      <c r="F32" s="261">
        <v>23.2</v>
      </c>
      <c r="G32" s="261">
        <v>0.7</v>
      </c>
      <c r="H32" s="7"/>
      <c r="I32" s="7"/>
      <c r="J32" s="3"/>
      <c r="K32" s="3"/>
      <c r="L32" s="3"/>
      <c r="M32" s="7"/>
      <c r="N32" s="7"/>
      <c r="P32" s="170"/>
      <c r="Q32" s="170"/>
      <c r="R32" s="170"/>
      <c r="S32" s="170"/>
      <c r="T32" s="170"/>
    </row>
    <row r="33" spans="2:20" x14ac:dyDescent="0.25">
      <c r="B33" s="263" t="s">
        <v>37</v>
      </c>
      <c r="C33" s="260">
        <v>785</v>
      </c>
      <c r="D33" s="260">
        <v>838</v>
      </c>
      <c r="E33" s="264">
        <v>53</v>
      </c>
      <c r="F33" s="261">
        <v>6.8</v>
      </c>
      <c r="G33" s="261">
        <v>0.2</v>
      </c>
      <c r="H33" s="7"/>
      <c r="I33" s="7"/>
      <c r="J33" s="3"/>
      <c r="K33" s="3"/>
      <c r="L33" s="3"/>
      <c r="M33" s="7"/>
      <c r="N33" s="7"/>
      <c r="P33" s="170"/>
      <c r="Q33" s="170"/>
      <c r="R33" s="170"/>
      <c r="S33" s="170"/>
      <c r="T33" s="170"/>
    </row>
    <row r="34" spans="2:20" x14ac:dyDescent="0.25">
      <c r="B34" s="263" t="s">
        <v>59</v>
      </c>
      <c r="C34" s="260">
        <v>753</v>
      </c>
      <c r="D34" s="260">
        <v>799</v>
      </c>
      <c r="E34" s="264">
        <v>47</v>
      </c>
      <c r="F34" s="261">
        <v>6.2</v>
      </c>
      <c r="G34" s="261">
        <v>0.2</v>
      </c>
      <c r="H34" s="7"/>
      <c r="I34" s="7"/>
      <c r="J34" s="3"/>
      <c r="K34" s="3"/>
      <c r="L34" s="3"/>
      <c r="M34" s="7"/>
      <c r="N34" s="7"/>
      <c r="P34" s="170"/>
      <c r="Q34" s="170"/>
      <c r="R34" s="170"/>
      <c r="S34" s="170"/>
      <c r="T34" s="170"/>
    </row>
    <row r="35" spans="2:20" x14ac:dyDescent="0.25">
      <c r="B35" s="263" t="s">
        <v>235</v>
      </c>
      <c r="C35" s="260">
        <v>1589</v>
      </c>
      <c r="D35" s="260">
        <v>1543</v>
      </c>
      <c r="E35" s="264">
        <v>-46</v>
      </c>
      <c r="F35" s="261">
        <v>-2.9</v>
      </c>
      <c r="G35" s="261">
        <v>-0.2</v>
      </c>
      <c r="H35" s="7"/>
      <c r="I35" s="7"/>
      <c r="J35" s="3"/>
      <c r="K35" s="3"/>
      <c r="L35" s="3"/>
      <c r="M35" s="7"/>
      <c r="N35" s="7"/>
      <c r="P35" s="170"/>
      <c r="Q35" s="170"/>
      <c r="R35" s="170"/>
      <c r="S35" s="170"/>
      <c r="T35" s="170"/>
    </row>
    <row r="36" spans="2:20" x14ac:dyDescent="0.25">
      <c r="B36" s="263" t="s">
        <v>60</v>
      </c>
      <c r="C36" s="260">
        <v>204</v>
      </c>
      <c r="D36" s="260">
        <v>205</v>
      </c>
      <c r="E36" s="264">
        <v>1</v>
      </c>
      <c r="F36" s="261">
        <v>0.4</v>
      </c>
      <c r="G36" s="261">
        <v>0</v>
      </c>
      <c r="H36" s="7"/>
      <c r="I36" s="7"/>
      <c r="J36" s="3"/>
      <c r="K36" s="3"/>
      <c r="L36" s="3"/>
      <c r="M36" s="7"/>
      <c r="N36" s="7"/>
      <c r="P36" s="170"/>
      <c r="Q36" s="170"/>
      <c r="R36" s="170"/>
      <c r="S36" s="170"/>
      <c r="T36" s="170"/>
    </row>
    <row r="37" spans="2:20" ht="14.25" customHeight="1" x14ac:dyDescent="0.25">
      <c r="B37" s="263" t="s">
        <v>11</v>
      </c>
      <c r="C37" s="260">
        <v>356</v>
      </c>
      <c r="D37" s="260">
        <v>377</v>
      </c>
      <c r="E37" s="264">
        <v>21</v>
      </c>
      <c r="F37" s="261">
        <v>5.9</v>
      </c>
      <c r="G37" s="261">
        <v>0.1</v>
      </c>
      <c r="H37" s="7"/>
      <c r="I37" s="7"/>
      <c r="J37" s="3"/>
      <c r="K37" s="3"/>
      <c r="L37" s="3"/>
      <c r="M37" s="7"/>
      <c r="N37" s="7"/>
      <c r="P37" s="170"/>
      <c r="Q37" s="170"/>
      <c r="R37" s="170"/>
      <c r="S37" s="170"/>
      <c r="T37" s="170"/>
    </row>
    <row r="38" spans="2:20" x14ac:dyDescent="0.25">
      <c r="B38" s="263" t="s">
        <v>173</v>
      </c>
      <c r="C38" s="260">
        <v>1919</v>
      </c>
      <c r="D38" s="260">
        <v>200</v>
      </c>
      <c r="E38" s="264">
        <v>-1719</v>
      </c>
      <c r="F38" s="261">
        <v>-89.6</v>
      </c>
      <c r="G38" s="261">
        <v>-0.6</v>
      </c>
      <c r="H38" s="122"/>
      <c r="I38" s="122"/>
      <c r="J38" s="3"/>
      <c r="K38" s="3"/>
      <c r="L38" s="3"/>
      <c r="M38" s="7"/>
      <c r="N38" s="7"/>
      <c r="P38" s="170"/>
      <c r="Q38" s="170"/>
      <c r="R38" s="170"/>
      <c r="S38" s="170"/>
      <c r="T38" s="170"/>
    </row>
    <row r="39" spans="2:20" x14ac:dyDescent="0.25">
      <c r="B39" s="263" t="s">
        <v>139</v>
      </c>
      <c r="C39" s="260">
        <v>524</v>
      </c>
      <c r="D39" s="260">
        <v>451</v>
      </c>
      <c r="E39" s="264">
        <v>-73</v>
      </c>
      <c r="F39" s="261">
        <v>-14</v>
      </c>
      <c r="G39" s="261">
        <v>-0.2</v>
      </c>
      <c r="H39" s="7"/>
      <c r="I39" s="7"/>
      <c r="J39" s="3"/>
      <c r="K39" s="3"/>
      <c r="L39" s="3"/>
      <c r="M39" s="7"/>
      <c r="N39" s="7"/>
      <c r="P39" s="170"/>
      <c r="Q39" s="170"/>
      <c r="R39" s="170"/>
      <c r="S39" s="170"/>
      <c r="T39" s="170"/>
    </row>
    <row r="40" spans="2:20" x14ac:dyDescent="0.25">
      <c r="B40" s="263" t="s">
        <v>140</v>
      </c>
      <c r="C40" s="260">
        <v>637</v>
      </c>
      <c r="D40" s="260">
        <v>673</v>
      </c>
      <c r="E40" s="264">
        <v>36</v>
      </c>
      <c r="F40" s="261">
        <v>5.6</v>
      </c>
      <c r="G40" s="261">
        <v>0.1</v>
      </c>
      <c r="H40" s="7"/>
      <c r="I40" s="7"/>
      <c r="J40" s="3"/>
      <c r="K40" s="3"/>
      <c r="L40" s="3"/>
      <c r="M40" s="7"/>
      <c r="N40" s="7"/>
      <c r="P40" s="170"/>
      <c r="Q40" s="170"/>
      <c r="R40" s="170"/>
      <c r="S40" s="170"/>
      <c r="T40" s="170"/>
    </row>
    <row r="41" spans="2:20" ht="15.75" customHeight="1" x14ac:dyDescent="0.25">
      <c r="B41" s="263" t="s">
        <v>61</v>
      </c>
      <c r="C41" s="260">
        <v>388</v>
      </c>
      <c r="D41" s="260">
        <v>398</v>
      </c>
      <c r="E41" s="264">
        <v>10</v>
      </c>
      <c r="F41" s="261">
        <v>2.7</v>
      </c>
      <c r="G41" s="261">
        <v>0</v>
      </c>
      <c r="H41" s="7"/>
      <c r="I41" s="7"/>
      <c r="J41" s="3"/>
      <c r="K41" s="3"/>
      <c r="L41" s="3"/>
      <c r="M41" s="7"/>
      <c r="N41" s="7"/>
      <c r="P41" s="170"/>
      <c r="Q41" s="170"/>
      <c r="R41" s="170"/>
      <c r="S41" s="170"/>
      <c r="T41" s="170"/>
    </row>
    <row r="42" spans="2:20" ht="15.75" customHeight="1" x14ac:dyDescent="0.25">
      <c r="B42" s="262" t="s">
        <v>12</v>
      </c>
      <c r="C42" s="260">
        <v>2044</v>
      </c>
      <c r="D42" s="260">
        <v>2184</v>
      </c>
      <c r="E42" s="264">
        <v>139</v>
      </c>
      <c r="F42" s="261">
        <v>6.8</v>
      </c>
      <c r="G42" s="261">
        <v>0.5</v>
      </c>
      <c r="H42" s="7"/>
      <c r="I42" s="7"/>
      <c r="J42" s="3"/>
      <c r="K42" s="3"/>
      <c r="L42" s="3"/>
      <c r="M42" s="7"/>
      <c r="N42" s="7"/>
      <c r="P42" s="170"/>
      <c r="Q42" s="170"/>
      <c r="R42" s="170"/>
      <c r="S42" s="170"/>
      <c r="T42" s="170"/>
    </row>
    <row r="43" spans="2:20" ht="15.75" customHeight="1" x14ac:dyDescent="0.25">
      <c r="B43" s="262" t="s">
        <v>62</v>
      </c>
      <c r="C43" s="260">
        <v>69</v>
      </c>
      <c r="D43" s="260">
        <v>140</v>
      </c>
      <c r="E43" s="264">
        <v>72</v>
      </c>
      <c r="F43" s="261">
        <v>104.5</v>
      </c>
      <c r="G43" s="261">
        <v>0.5</v>
      </c>
      <c r="H43" s="7"/>
      <c r="I43" s="7"/>
      <c r="J43" s="3"/>
      <c r="K43" s="3"/>
      <c r="L43" s="3"/>
      <c r="M43" s="7"/>
      <c r="N43" s="7"/>
      <c r="P43" s="170"/>
      <c r="Q43" s="170"/>
      <c r="R43" s="170"/>
      <c r="S43" s="170"/>
      <c r="T43" s="170"/>
    </row>
    <row r="44" spans="2:20" ht="15.75" customHeight="1" x14ac:dyDescent="0.25">
      <c r="B44" s="262" t="s">
        <v>236</v>
      </c>
      <c r="C44" s="260">
        <v>552</v>
      </c>
      <c r="D44" s="260">
        <v>557</v>
      </c>
      <c r="E44" s="264">
        <v>5</v>
      </c>
      <c r="F44" s="261">
        <v>0.9</v>
      </c>
      <c r="G44" s="261">
        <v>0</v>
      </c>
      <c r="H44" s="7"/>
      <c r="I44" s="7"/>
      <c r="J44" s="7"/>
      <c r="P44" s="170"/>
      <c r="Q44" s="170"/>
      <c r="R44" s="170"/>
      <c r="S44" s="170"/>
      <c r="T44" s="170"/>
    </row>
    <row r="45" spans="2:20" x14ac:dyDescent="0.25">
      <c r="B45" s="262" t="s">
        <v>13</v>
      </c>
      <c r="C45" s="260">
        <v>41</v>
      </c>
      <c r="D45" s="260">
        <v>62</v>
      </c>
      <c r="E45" s="264">
        <v>21</v>
      </c>
      <c r="F45" s="261">
        <v>52.2</v>
      </c>
      <c r="G45" s="261">
        <v>0.1</v>
      </c>
      <c r="H45" s="7"/>
      <c r="I45" s="7"/>
      <c r="J45" s="7"/>
      <c r="P45" s="170"/>
      <c r="Q45" s="170"/>
      <c r="R45" s="170"/>
      <c r="S45" s="170"/>
      <c r="T45" s="170"/>
    </row>
    <row r="46" spans="2:20" ht="15.75" customHeight="1" x14ac:dyDescent="0.25">
      <c r="B46" s="228" t="s">
        <v>150</v>
      </c>
      <c r="C46" s="267">
        <v>2250</v>
      </c>
      <c r="D46" s="267">
        <v>2525</v>
      </c>
      <c r="E46" s="268">
        <v>275</v>
      </c>
      <c r="F46" s="269" t="s">
        <v>14</v>
      </c>
      <c r="G46" s="269" t="s">
        <v>14</v>
      </c>
      <c r="H46" s="7"/>
      <c r="I46" s="7"/>
      <c r="P46" s="170"/>
      <c r="Q46" s="170"/>
      <c r="R46" s="170"/>
      <c r="S46" s="170"/>
      <c r="T46" s="170"/>
    </row>
    <row r="47" spans="2:20" ht="2.25" customHeight="1" x14ac:dyDescent="0.25">
      <c r="B47" s="270"/>
      <c r="C47" s="271"/>
      <c r="D47" s="271"/>
      <c r="E47" s="272"/>
      <c r="F47" s="273"/>
      <c r="G47" s="273"/>
      <c r="H47" s="7"/>
      <c r="I47" s="7"/>
    </row>
    <row r="48" spans="2:20" x14ac:dyDescent="0.25">
      <c r="B48" s="75" t="s">
        <v>239</v>
      </c>
      <c r="D48" s="3"/>
      <c r="E48" s="3"/>
      <c r="F48" s="3"/>
      <c r="G48" s="3"/>
      <c r="H48" s="7"/>
      <c r="I48" s="7"/>
    </row>
    <row r="49" spans="4:9" x14ac:dyDescent="0.25">
      <c r="D49" s="3"/>
      <c r="E49" s="3"/>
      <c r="F49" s="3"/>
      <c r="G49" s="3"/>
      <c r="H49" s="3"/>
      <c r="I49" s="3"/>
    </row>
    <row r="50" spans="4:9" x14ac:dyDescent="0.25">
      <c r="D50" s="3"/>
      <c r="E50" s="3"/>
      <c r="F50" s="3"/>
      <c r="G50" s="3"/>
      <c r="H50" s="3"/>
      <c r="I50" s="3"/>
    </row>
  </sheetData>
  <mergeCells count="2">
    <mergeCell ref="E5:G5"/>
    <mergeCell ref="B3:G3"/>
  </mergeCells>
  <hyperlinks>
    <hyperlink ref="A1" location="Índice!A1" display="Índice" xr:uid="{1611E1F2-45A2-47C3-903F-BD5C86E162D0}"/>
  </hyperlinks>
  <pageMargins left="0.7" right="0.7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A6DF95-91B3-44F7-8BA5-E482C98DB0BE}">
  <sheetPr>
    <pageSetUpPr fitToPage="1"/>
  </sheetPr>
  <dimension ref="A1:O53"/>
  <sheetViews>
    <sheetView showGridLines="0" zoomScaleNormal="100" zoomScaleSheetLayoutView="100" workbookViewId="0"/>
  </sheetViews>
  <sheetFormatPr defaultColWidth="9.140625" defaultRowHeight="13.5" x14ac:dyDescent="0.25"/>
  <cols>
    <col min="1" max="1" width="9.7109375" style="1" customWidth="1"/>
    <col min="2" max="2" width="41.42578125" style="1" customWidth="1"/>
    <col min="3" max="3" width="10.7109375" style="1" customWidth="1"/>
    <col min="4" max="4" width="1.28515625" style="1" customWidth="1"/>
    <col min="5" max="5" width="10.7109375" style="1" customWidth="1"/>
    <col min="6" max="6" width="1.5703125" style="1" customWidth="1"/>
    <col min="7" max="7" width="8.28515625" style="1" customWidth="1"/>
    <col min="8" max="8" width="8.42578125" style="1" customWidth="1"/>
    <col min="9" max="9" width="8.7109375" style="1" customWidth="1"/>
    <col min="10" max="16384" width="9.140625" style="1"/>
  </cols>
  <sheetData>
    <row r="1" spans="1:15" x14ac:dyDescent="0.25">
      <c r="A1" s="13" t="s">
        <v>1</v>
      </c>
    </row>
    <row r="3" spans="1:15" ht="14.25" x14ac:dyDescent="0.3">
      <c r="B3" s="330" t="str">
        <f>+Índice!B33</f>
        <v>Quadro 7 – Orçamento da CGA para 2022 (ótica da contabilidade orçamental pública)</v>
      </c>
      <c r="C3" s="330"/>
      <c r="D3" s="330"/>
      <c r="E3" s="330"/>
      <c r="F3" s="330"/>
      <c r="G3" s="330"/>
      <c r="H3" s="330"/>
      <c r="I3" s="330"/>
    </row>
    <row r="4" spans="1:15" x14ac:dyDescent="0.25">
      <c r="B4" s="275"/>
      <c r="C4" s="276"/>
      <c r="D4" s="275"/>
      <c r="E4" s="276"/>
      <c r="F4" s="275"/>
      <c r="G4" s="276"/>
      <c r="H4" s="276"/>
      <c r="I4" s="276"/>
    </row>
    <row r="5" spans="1:15" x14ac:dyDescent="0.25">
      <c r="B5" s="353" t="s">
        <v>110</v>
      </c>
      <c r="C5" s="304">
        <v>2021</v>
      </c>
      <c r="D5" s="305"/>
      <c r="E5" s="304" t="s">
        <v>277</v>
      </c>
      <c r="F5" s="305"/>
      <c r="G5" s="355" t="s">
        <v>262</v>
      </c>
      <c r="H5" s="356"/>
      <c r="I5" s="356"/>
    </row>
    <row r="6" spans="1:15" ht="34.5" customHeight="1" x14ac:dyDescent="0.25">
      <c r="B6" s="354"/>
      <c r="C6" s="306" t="s">
        <v>154</v>
      </c>
      <c r="D6" s="306"/>
      <c r="E6" s="307" t="s">
        <v>96</v>
      </c>
      <c r="F6" s="307"/>
      <c r="G6" s="308" t="s">
        <v>199</v>
      </c>
      <c r="H6" s="308" t="s">
        <v>200</v>
      </c>
      <c r="I6" s="308" t="s">
        <v>201</v>
      </c>
    </row>
    <row r="7" spans="1:15" ht="15" customHeight="1" x14ac:dyDescent="0.25">
      <c r="B7" s="99" t="s">
        <v>105</v>
      </c>
      <c r="C7" s="175">
        <v>10366.37250845</v>
      </c>
      <c r="D7" s="100"/>
      <c r="E7" s="100">
        <v>10352.56998</v>
      </c>
      <c r="F7" s="100"/>
      <c r="G7" s="100">
        <v>-13.802528449999954</v>
      </c>
      <c r="H7" s="101">
        <v>-0.13314713935611538</v>
      </c>
      <c r="I7" s="101">
        <v>-0.13314713935611538</v>
      </c>
      <c r="K7" s="3"/>
      <c r="L7" s="3"/>
      <c r="M7" s="3"/>
      <c r="N7" s="7"/>
      <c r="O7" s="7"/>
    </row>
    <row r="8" spans="1:15" ht="15" customHeight="1" x14ac:dyDescent="0.25">
      <c r="B8" s="19" t="s">
        <v>18</v>
      </c>
      <c r="C8" s="102">
        <v>4119.3248779699998</v>
      </c>
      <c r="D8" s="102"/>
      <c r="E8" s="102">
        <v>4057.5362799999998</v>
      </c>
      <c r="F8" s="102"/>
      <c r="G8" s="102">
        <v>-61.788597969999955</v>
      </c>
      <c r="H8" s="103">
        <v>-1.4999690434819342</v>
      </c>
      <c r="I8" s="103">
        <v>-0.59604840477837218</v>
      </c>
      <c r="K8" s="3"/>
      <c r="L8" s="3"/>
      <c r="M8" s="3"/>
      <c r="N8" s="7"/>
      <c r="O8" s="7"/>
    </row>
    <row r="9" spans="1:15" ht="15" customHeight="1" x14ac:dyDescent="0.25">
      <c r="B9" s="69" t="s">
        <v>63</v>
      </c>
      <c r="C9" s="102">
        <v>4004.8889900199997</v>
      </c>
      <c r="D9" s="102"/>
      <c r="E9" s="102">
        <v>3939.8765800000006</v>
      </c>
      <c r="F9" s="102"/>
      <c r="G9" s="102">
        <v>-65.012410019999152</v>
      </c>
      <c r="H9" s="103">
        <v>-1.6233261441704654</v>
      </c>
      <c r="I9" s="103">
        <v>-0.62714715265156851</v>
      </c>
      <c r="K9" s="3"/>
      <c r="L9" s="3"/>
      <c r="M9" s="3"/>
      <c r="N9" s="7"/>
      <c r="O9" s="7"/>
    </row>
    <row r="10" spans="1:15" ht="15" customHeight="1" x14ac:dyDescent="0.25">
      <c r="B10" s="69" t="s">
        <v>64</v>
      </c>
      <c r="C10" s="102">
        <v>114.43588794999999</v>
      </c>
      <c r="D10" s="102"/>
      <c r="E10" s="102">
        <v>117.65969999999925</v>
      </c>
      <c r="F10" s="102"/>
      <c r="G10" s="102">
        <v>3.2238120499992533</v>
      </c>
      <c r="H10" s="103">
        <v>2.8171337748590024</v>
      </c>
      <c r="I10" s="103">
        <v>3.1098747873196809E-2</v>
      </c>
      <c r="K10" s="3"/>
      <c r="L10" s="3"/>
      <c r="M10" s="3"/>
      <c r="N10" s="7"/>
      <c r="O10" s="7"/>
    </row>
    <row r="11" spans="1:15" ht="15" customHeight="1" x14ac:dyDescent="0.25">
      <c r="B11" s="19" t="s">
        <v>19</v>
      </c>
      <c r="C11" s="102">
        <v>6044.9386570400011</v>
      </c>
      <c r="D11" s="102"/>
      <c r="E11" s="102">
        <v>6050.0595000000003</v>
      </c>
      <c r="F11" s="102"/>
      <c r="G11" s="102">
        <v>5.1208429599992087</v>
      </c>
      <c r="H11" s="103">
        <v>8.4712901991741793E-2</v>
      </c>
      <c r="I11" s="103">
        <v>4.9398600675646442E-2</v>
      </c>
      <c r="K11" s="3"/>
      <c r="L11" s="3"/>
      <c r="M11" s="3"/>
      <c r="N11" s="7"/>
      <c r="O11" s="7"/>
    </row>
    <row r="12" spans="1:15" ht="15" customHeight="1" x14ac:dyDescent="0.25">
      <c r="B12" s="69" t="s">
        <v>56</v>
      </c>
      <c r="C12" s="102">
        <v>5488.7991009999996</v>
      </c>
      <c r="D12" s="102"/>
      <c r="E12" s="102">
        <v>5489.1</v>
      </c>
      <c r="F12" s="102"/>
      <c r="G12" s="102">
        <v>0.30089900000075431</v>
      </c>
      <c r="H12" s="103">
        <v>5.4820552631619146E-3</v>
      </c>
      <c r="I12" s="103">
        <v>2.9026450646596077E-3</v>
      </c>
      <c r="K12" s="3"/>
      <c r="L12" s="3"/>
      <c r="M12" s="3"/>
      <c r="N12" s="7"/>
      <c r="O12" s="7"/>
    </row>
    <row r="13" spans="1:15" ht="15" customHeight="1" x14ac:dyDescent="0.25">
      <c r="B13" s="73" t="s">
        <v>15</v>
      </c>
      <c r="C13" s="102">
        <v>5076.8823000000002</v>
      </c>
      <c r="D13" s="102"/>
      <c r="E13" s="102">
        <v>5060.0316999999995</v>
      </c>
      <c r="F13" s="102"/>
      <c r="G13" s="102">
        <v>-16.850600000000668</v>
      </c>
      <c r="H13" s="103">
        <v>-0.33190842340388049</v>
      </c>
      <c r="I13" s="103">
        <v>-0.1625505931439869</v>
      </c>
      <c r="K13" s="3"/>
      <c r="L13" s="3"/>
      <c r="M13" s="3"/>
      <c r="N13" s="7"/>
      <c r="O13" s="7"/>
    </row>
    <row r="14" spans="1:15" ht="15" customHeight="1" x14ac:dyDescent="0.25">
      <c r="B14" s="73" t="s">
        <v>64</v>
      </c>
      <c r="C14" s="102">
        <v>411.9168009999994</v>
      </c>
      <c r="D14" s="102"/>
      <c r="E14" s="102">
        <v>429.06830000000082</v>
      </c>
      <c r="F14" s="102"/>
      <c r="G14" s="102">
        <v>17.151499000001422</v>
      </c>
      <c r="H14" s="103">
        <v>4.1638260343747051</v>
      </c>
      <c r="I14" s="103">
        <v>0.16545323820864646</v>
      </c>
      <c r="K14" s="3"/>
      <c r="L14" s="3"/>
      <c r="M14" s="3"/>
      <c r="N14" s="7"/>
      <c r="O14" s="7"/>
    </row>
    <row r="15" spans="1:15" ht="15" customHeight="1" x14ac:dyDescent="0.25">
      <c r="B15" s="69" t="s">
        <v>65</v>
      </c>
      <c r="C15" s="102">
        <v>551.88000399999999</v>
      </c>
      <c r="D15" s="102"/>
      <c r="E15" s="102">
        <v>551.90949999999998</v>
      </c>
      <c r="F15" s="102"/>
      <c r="G15" s="102">
        <v>2.9495999999994638E-2</v>
      </c>
      <c r="H15" s="103">
        <v>5.3446401004220183E-3</v>
      </c>
      <c r="I15" s="103">
        <v>2.8453540499293647E-4</v>
      </c>
      <c r="K15" s="3"/>
      <c r="L15" s="3"/>
      <c r="M15" s="3"/>
      <c r="N15" s="7"/>
      <c r="O15" s="7"/>
    </row>
    <row r="16" spans="1:15" ht="15" customHeight="1" x14ac:dyDescent="0.25">
      <c r="B16" s="19" t="s">
        <v>66</v>
      </c>
      <c r="C16" s="102">
        <v>202.10897343999983</v>
      </c>
      <c r="D16" s="102"/>
      <c r="E16" s="102">
        <v>244.9742</v>
      </c>
      <c r="F16" s="102"/>
      <c r="G16" s="102">
        <v>42.865226560000167</v>
      </c>
      <c r="H16" s="103">
        <v>21.208967533905952</v>
      </c>
      <c r="I16" s="103">
        <v>0.41350266474660435</v>
      </c>
      <c r="K16" s="3"/>
      <c r="L16" s="3"/>
      <c r="M16" s="3"/>
      <c r="N16" s="7"/>
      <c r="O16" s="7"/>
    </row>
    <row r="17" spans="2:15" ht="15" customHeight="1" x14ac:dyDescent="0.25">
      <c r="B17" s="99" t="s">
        <v>202</v>
      </c>
      <c r="C17" s="100">
        <v>10285.655430229997</v>
      </c>
      <c r="D17" s="100"/>
      <c r="E17" s="100">
        <v>10443.5705</v>
      </c>
      <c r="F17" s="100"/>
      <c r="G17" s="100">
        <v>157.91506977000245</v>
      </c>
      <c r="H17" s="101">
        <v>1.5352941855886311</v>
      </c>
      <c r="I17" s="101">
        <v>1.5352941855886311</v>
      </c>
      <c r="K17" s="3"/>
      <c r="L17" s="3"/>
      <c r="M17" s="3"/>
      <c r="N17" s="7"/>
      <c r="O17" s="7"/>
    </row>
    <row r="18" spans="2:15" ht="15" customHeight="1" x14ac:dyDescent="0.25">
      <c r="B18" s="19" t="s">
        <v>67</v>
      </c>
      <c r="C18" s="102">
        <v>10253.553413249998</v>
      </c>
      <c r="D18" s="102"/>
      <c r="E18" s="102">
        <v>10396.468199999999</v>
      </c>
      <c r="F18" s="102"/>
      <c r="G18" s="102">
        <v>142.91478675000144</v>
      </c>
      <c r="H18" s="103">
        <v>1.3938074050048055</v>
      </c>
      <c r="I18" s="103">
        <v>1.3894572661842099</v>
      </c>
      <c r="K18" s="3"/>
      <c r="L18" s="3"/>
      <c r="M18" s="3"/>
      <c r="N18" s="7"/>
      <c r="O18" s="7"/>
    </row>
    <row r="19" spans="2:15" ht="15" customHeight="1" x14ac:dyDescent="0.25">
      <c r="B19" s="69" t="s">
        <v>20</v>
      </c>
      <c r="C19" s="102">
        <v>10062.016729640001</v>
      </c>
      <c r="D19" s="102"/>
      <c r="E19" s="102">
        <v>10201.832399999999</v>
      </c>
      <c r="F19" s="102"/>
      <c r="G19" s="102">
        <v>139.81567035999797</v>
      </c>
      <c r="H19" s="103">
        <v>1.3895392356895861</v>
      </c>
      <c r="I19" s="103">
        <v>1.3593267955396746</v>
      </c>
      <c r="K19" s="3"/>
      <c r="L19" s="3"/>
      <c r="M19" s="3"/>
      <c r="N19" s="7"/>
      <c r="O19" s="7"/>
    </row>
    <row r="20" spans="2:15" ht="15" customHeight="1" x14ac:dyDescent="0.25">
      <c r="B20" s="73" t="s">
        <v>16</v>
      </c>
      <c r="C20" s="102">
        <v>9004.9276782300003</v>
      </c>
      <c r="D20" s="102"/>
      <c r="E20" s="102">
        <v>9120.4658999999992</v>
      </c>
      <c r="F20" s="102"/>
      <c r="G20" s="102">
        <v>115.53822176999893</v>
      </c>
      <c r="H20" s="103">
        <v>1.2830555213599339</v>
      </c>
      <c r="I20" s="103">
        <v>1.1232946947690565</v>
      </c>
      <c r="K20" s="3"/>
      <c r="L20" s="3"/>
      <c r="M20" s="3"/>
      <c r="N20" s="7"/>
      <c r="O20" s="7"/>
    </row>
    <row r="21" spans="2:15" ht="15" customHeight="1" x14ac:dyDescent="0.25">
      <c r="B21" s="73" t="s">
        <v>17</v>
      </c>
      <c r="C21" s="102">
        <v>396.60070667000002</v>
      </c>
      <c r="D21" s="102"/>
      <c r="E21" s="102">
        <v>411.79729999999995</v>
      </c>
      <c r="F21" s="102"/>
      <c r="G21" s="102">
        <v>15.196593329999928</v>
      </c>
      <c r="H21" s="103">
        <v>3.8317111075257295</v>
      </c>
      <c r="I21" s="103">
        <v>0.14774550278377463</v>
      </c>
      <c r="K21" s="3"/>
      <c r="L21" s="3"/>
      <c r="M21" s="3"/>
      <c r="N21" s="7"/>
      <c r="O21" s="7"/>
    </row>
    <row r="22" spans="2:15" ht="15" customHeight="1" x14ac:dyDescent="0.25">
      <c r="B22" s="73" t="s">
        <v>68</v>
      </c>
      <c r="C22" s="102">
        <v>660.48834474</v>
      </c>
      <c r="D22" s="102"/>
      <c r="E22" s="102">
        <v>669.56919999999991</v>
      </c>
      <c r="F22" s="102"/>
      <c r="G22" s="102">
        <v>9.0808552599999075</v>
      </c>
      <c r="H22" s="103">
        <v>1.3748698720148604</v>
      </c>
      <c r="I22" s="103">
        <v>8.8286597986851401E-2</v>
      </c>
      <c r="K22" s="3"/>
      <c r="L22" s="3"/>
      <c r="M22" s="3"/>
      <c r="N22" s="7"/>
      <c r="O22" s="7"/>
    </row>
    <row r="23" spans="2:15" ht="15" customHeight="1" x14ac:dyDescent="0.25">
      <c r="B23" s="69" t="s">
        <v>203</v>
      </c>
      <c r="C23" s="102">
        <v>188.26551484000001</v>
      </c>
      <c r="D23" s="102"/>
      <c r="E23" s="102">
        <v>190.6377</v>
      </c>
      <c r="F23" s="102"/>
      <c r="G23" s="102">
        <v>2.3721851599999866</v>
      </c>
      <c r="H23" s="103">
        <v>1.2600210729065384</v>
      </c>
      <c r="I23" s="103">
        <v>2.3063043245917309E-2</v>
      </c>
      <c r="K23" s="3"/>
      <c r="L23" s="3"/>
      <c r="M23" s="3"/>
      <c r="N23" s="7"/>
      <c r="O23" s="7"/>
    </row>
    <row r="24" spans="2:15" ht="15" customHeight="1" x14ac:dyDescent="0.25">
      <c r="B24" s="19" t="s">
        <v>69</v>
      </c>
      <c r="C24" s="102">
        <v>32.102016980000002</v>
      </c>
      <c r="D24" s="102"/>
      <c r="E24" s="102">
        <v>47.1023</v>
      </c>
      <c r="F24" s="102"/>
      <c r="G24" s="102">
        <v>15.000283019999998</v>
      </c>
      <c r="H24" s="103">
        <v>46.726917593201009</v>
      </c>
      <c r="I24" s="103">
        <v>0.14583691940441151</v>
      </c>
      <c r="K24" s="3"/>
      <c r="L24" s="3"/>
      <c r="M24" s="3"/>
      <c r="N24" s="7"/>
      <c r="O24" s="7"/>
    </row>
    <row r="25" spans="2:15" ht="15" customHeight="1" x14ac:dyDescent="0.25">
      <c r="B25" s="142" t="s">
        <v>95</v>
      </c>
      <c r="C25" s="143">
        <v>80.717078220002804</v>
      </c>
      <c r="D25" s="143"/>
      <c r="E25" s="143">
        <v>-91.000519999999597</v>
      </c>
      <c r="F25" s="143"/>
      <c r="G25" s="143">
        <v>-171.7175982200024</v>
      </c>
      <c r="H25" s="144"/>
      <c r="I25" s="144"/>
      <c r="K25" s="3"/>
      <c r="L25" s="3"/>
      <c r="M25" s="3"/>
      <c r="N25" s="7"/>
      <c r="O25" s="7"/>
    </row>
    <row r="26" spans="2:15" ht="71.25" customHeight="1" x14ac:dyDescent="0.25">
      <c r="B26" s="323" t="s">
        <v>283</v>
      </c>
      <c r="C26" s="323"/>
      <c r="D26" s="323"/>
      <c r="E26" s="323"/>
      <c r="F26" s="323"/>
      <c r="G26" s="323"/>
      <c r="H26" s="323"/>
      <c r="I26" s="323"/>
    </row>
    <row r="28" spans="2:15" x14ac:dyDescent="0.25">
      <c r="C28" s="3"/>
      <c r="D28" s="3"/>
      <c r="E28" s="3"/>
      <c r="F28" s="3"/>
      <c r="G28" s="3"/>
      <c r="H28" s="7"/>
      <c r="I28" s="7"/>
    </row>
    <row r="29" spans="2:15" x14ac:dyDescent="0.25">
      <c r="C29" s="3"/>
      <c r="D29" s="3"/>
      <c r="E29" s="3"/>
      <c r="F29" s="3"/>
      <c r="G29" s="3"/>
      <c r="H29" s="7"/>
      <c r="I29" s="7"/>
    </row>
    <row r="30" spans="2:15" x14ac:dyDescent="0.25">
      <c r="C30" s="3"/>
      <c r="D30" s="3"/>
      <c r="E30" s="3"/>
      <c r="F30" s="3"/>
      <c r="G30" s="3"/>
      <c r="H30" s="7"/>
      <c r="I30" s="7"/>
    </row>
    <row r="31" spans="2:15" x14ac:dyDescent="0.25">
      <c r="C31" s="3"/>
      <c r="D31" s="3"/>
      <c r="E31" s="3"/>
      <c r="F31" s="3"/>
      <c r="G31" s="3"/>
      <c r="H31" s="7"/>
      <c r="I31" s="7"/>
    </row>
    <row r="32" spans="2:15" x14ac:dyDescent="0.25">
      <c r="C32" s="3"/>
      <c r="D32" s="3"/>
      <c r="E32" s="3"/>
      <c r="F32" s="3"/>
      <c r="G32" s="3"/>
      <c r="H32" s="7"/>
      <c r="I32" s="7"/>
    </row>
    <row r="33" spans="3:9" x14ac:dyDescent="0.25">
      <c r="C33" s="3"/>
      <c r="D33" s="3"/>
      <c r="E33" s="3"/>
      <c r="F33" s="3"/>
      <c r="G33" s="3"/>
      <c r="H33" s="7"/>
      <c r="I33" s="7"/>
    </row>
    <row r="34" spans="3:9" x14ac:dyDescent="0.25">
      <c r="C34" s="3"/>
      <c r="D34" s="3"/>
      <c r="E34" s="3"/>
      <c r="F34" s="3"/>
      <c r="G34" s="3"/>
      <c r="H34" s="7"/>
      <c r="I34" s="7"/>
    </row>
    <row r="35" spans="3:9" x14ac:dyDescent="0.25">
      <c r="C35" s="3"/>
      <c r="D35" s="3"/>
      <c r="E35" s="3"/>
      <c r="F35" s="3"/>
      <c r="G35" s="3"/>
      <c r="H35" s="7"/>
      <c r="I35" s="7"/>
    </row>
    <row r="36" spans="3:9" x14ac:dyDescent="0.25">
      <c r="C36" s="3"/>
      <c r="D36" s="3"/>
      <c r="E36" s="3"/>
      <c r="F36" s="3"/>
      <c r="G36" s="3"/>
      <c r="H36" s="7"/>
      <c r="I36" s="7"/>
    </row>
    <row r="37" spans="3:9" x14ac:dyDescent="0.25">
      <c r="C37" s="3"/>
      <c r="D37" s="3"/>
      <c r="E37" s="3"/>
      <c r="F37" s="3"/>
      <c r="G37" s="3"/>
      <c r="H37" s="7"/>
      <c r="I37" s="7"/>
    </row>
    <row r="38" spans="3:9" x14ac:dyDescent="0.25">
      <c r="C38" s="3"/>
      <c r="D38" s="3"/>
      <c r="E38" s="3"/>
      <c r="F38" s="3"/>
      <c r="G38" s="3"/>
      <c r="H38" s="103"/>
      <c r="I38" s="103"/>
    </row>
    <row r="39" spans="3:9" x14ac:dyDescent="0.25">
      <c r="C39" s="3"/>
      <c r="D39" s="3"/>
      <c r="E39" s="3"/>
      <c r="F39" s="3"/>
      <c r="G39" s="3"/>
      <c r="H39" s="7"/>
      <c r="I39" s="7"/>
    </row>
    <row r="40" spans="3:9" x14ac:dyDescent="0.25">
      <c r="C40" s="3"/>
      <c r="D40" s="3"/>
      <c r="E40" s="3"/>
      <c r="F40" s="3"/>
      <c r="G40" s="3"/>
      <c r="H40" s="7"/>
      <c r="I40" s="7"/>
    </row>
    <row r="41" spans="3:9" x14ac:dyDescent="0.25">
      <c r="C41" s="3"/>
      <c r="D41" s="3"/>
      <c r="E41" s="3"/>
      <c r="F41" s="3"/>
      <c r="G41" s="3"/>
      <c r="H41" s="7"/>
      <c r="I41" s="7"/>
    </row>
    <row r="42" spans="3:9" x14ac:dyDescent="0.25">
      <c r="C42" s="3"/>
      <c r="D42" s="3"/>
      <c r="E42" s="3"/>
      <c r="F42" s="3"/>
      <c r="G42" s="3"/>
      <c r="H42" s="7"/>
      <c r="I42" s="7"/>
    </row>
    <row r="43" spans="3:9" x14ac:dyDescent="0.25">
      <c r="C43" s="3"/>
      <c r="D43" s="3"/>
      <c r="E43" s="3"/>
      <c r="F43" s="3"/>
      <c r="G43" s="3"/>
      <c r="H43" s="7"/>
      <c r="I43" s="7"/>
    </row>
    <row r="44" spans="3:9" x14ac:dyDescent="0.25">
      <c r="C44" s="3"/>
      <c r="D44" s="3"/>
      <c r="E44" s="3"/>
      <c r="F44" s="3"/>
      <c r="G44" s="3"/>
      <c r="H44" s="7"/>
      <c r="I44" s="7"/>
    </row>
    <row r="45" spans="3:9" x14ac:dyDescent="0.25">
      <c r="C45" s="3"/>
      <c r="D45" s="3"/>
      <c r="E45" s="3"/>
      <c r="F45" s="3"/>
      <c r="G45" s="3"/>
      <c r="H45" s="7"/>
      <c r="I45" s="7"/>
    </row>
    <row r="46" spans="3:9" x14ac:dyDescent="0.25">
      <c r="C46" s="3"/>
      <c r="D46" s="3"/>
      <c r="E46" s="3"/>
      <c r="F46" s="3"/>
      <c r="G46" s="3"/>
      <c r="H46" s="7"/>
      <c r="I46" s="7"/>
    </row>
    <row r="47" spans="3:9" x14ac:dyDescent="0.25">
      <c r="C47" s="3"/>
      <c r="D47" s="3"/>
      <c r="E47" s="3"/>
      <c r="F47" s="3"/>
      <c r="G47" s="3"/>
      <c r="H47" s="7"/>
      <c r="I47" s="7"/>
    </row>
    <row r="48" spans="3:9" x14ac:dyDescent="0.25">
      <c r="C48" s="3"/>
      <c r="D48" s="3"/>
      <c r="E48" s="3"/>
      <c r="F48" s="3"/>
      <c r="G48" s="3"/>
      <c r="H48" s="7"/>
      <c r="I48" s="7"/>
    </row>
    <row r="49" spans="3:9" x14ac:dyDescent="0.25">
      <c r="C49" s="3"/>
      <c r="D49" s="3"/>
      <c r="E49" s="3"/>
      <c r="F49" s="3"/>
      <c r="G49" s="3"/>
      <c r="H49" s="7"/>
      <c r="I49" s="7"/>
    </row>
    <row r="50" spans="3:9" x14ac:dyDescent="0.25">
      <c r="C50" s="3"/>
      <c r="D50" s="3"/>
      <c r="E50" s="3"/>
      <c r="F50" s="3"/>
      <c r="G50" s="3"/>
      <c r="H50" s="7"/>
      <c r="I50" s="7"/>
    </row>
    <row r="51" spans="3:9" x14ac:dyDescent="0.25">
      <c r="C51" s="3"/>
      <c r="D51" s="3"/>
      <c r="E51" s="3"/>
      <c r="F51" s="3"/>
      <c r="G51" s="3"/>
      <c r="H51" s="7"/>
      <c r="I51" s="7"/>
    </row>
    <row r="52" spans="3:9" x14ac:dyDescent="0.25">
      <c r="C52" s="3"/>
      <c r="D52" s="3"/>
      <c r="E52" s="3"/>
      <c r="F52" s="3"/>
      <c r="G52" s="3"/>
      <c r="H52" s="7"/>
      <c r="I52" s="7"/>
    </row>
    <row r="53" spans="3:9" x14ac:dyDescent="0.25">
      <c r="C53" s="3"/>
      <c r="D53" s="3"/>
      <c r="E53" s="3"/>
      <c r="F53" s="3"/>
      <c r="G53" s="3"/>
      <c r="H53" s="7"/>
      <c r="I53" s="7"/>
    </row>
  </sheetData>
  <mergeCells count="4">
    <mergeCell ref="B5:B6"/>
    <mergeCell ref="G5:I5"/>
    <mergeCell ref="B26:I26"/>
    <mergeCell ref="B3:I3"/>
  </mergeCells>
  <hyperlinks>
    <hyperlink ref="A1" location="Índice!A1" display="Índice" xr:uid="{F5FA04AC-AAE3-490F-B074-7B738A3EE8A5}"/>
  </hyperlinks>
  <pageMargins left="0.39370078740157483" right="0.39370078740157483" top="0.39370078740157483" bottom="0.39370078740157483" header="0.31496062992125984" footer="0.31496062992125984"/>
  <pageSetup paperSize="9" scale="56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7E527C5298C51429692607B1B238885" ma:contentTypeVersion="28" ma:contentTypeDescription="Criar um novo documento." ma:contentTypeScope="" ma:versionID="d24be004b21df3d7e3f6f86150ef2886">
  <xsd:schema xmlns:xsd="http://www.w3.org/2001/XMLSchema" xmlns:xs="http://www.w3.org/2001/XMLSchema" xmlns:p="http://schemas.microsoft.com/office/2006/metadata/properties" xmlns:ns2="133bc809-a08f-41f1-823a-af2acc4d5aef" xmlns:ns3="762da68a-ece2-4454-bbed-8ac30d7c287a" xmlns:ns4="a7e482bb-5d4a-47a4-9c29-c4be4788adf4" targetNamespace="http://schemas.microsoft.com/office/2006/metadata/properties" ma:root="true" ma:fieldsID="c34aa6b8245e0eade85dc93a52cda319" ns2:_="" ns3:_="" ns4:_="">
    <xsd:import namespace="133bc809-a08f-41f1-823a-af2acc4d5aef"/>
    <xsd:import namespace="762da68a-ece2-4454-bbed-8ac30d7c287a"/>
    <xsd:import namespace="a7e482bb-5d4a-47a4-9c29-c4be4788adf4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3bc809-a08f-41f1-823a-af2acc4d5aef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Taxonomy Catch All Column" ma:list="{ebdbc2cd-68ff-443e-b52f-c453ff1e40de}" ma:internalName="TaxCatchAll" ma:readOnly="false" ma:showField="CatchAllData" ma:web="133bc809-a08f-41f1-823a-af2acc4d5a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2da68a-ece2-4454-bbed-8ac30d7c287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e482bb-5d4a-47a4-9c29-c4be4788adf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hes de Partilhado Com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33bc809-a08f-41f1-823a-af2acc4d5aef"/>
  </documentManagement>
</p:properties>
</file>

<file path=customXml/itemProps1.xml><?xml version="1.0" encoding="utf-8"?>
<ds:datastoreItem xmlns:ds="http://schemas.openxmlformats.org/officeDocument/2006/customXml" ds:itemID="{FB1547E1-6EEC-472A-98E7-A298092BD2E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142F04C-73FA-4667-93FD-71160646DCE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33bc809-a08f-41f1-823a-af2acc4d5aef"/>
    <ds:schemaRef ds:uri="762da68a-ece2-4454-bbed-8ac30d7c287a"/>
    <ds:schemaRef ds:uri="a7e482bb-5d4a-47a4-9c29-c4be4788ad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60982F5-A119-44FA-AC41-567E0B668415}">
  <ds:schemaRefs>
    <ds:schemaRef ds:uri="133bc809-a08f-41f1-823a-af2acc4d5aef"/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762da68a-ece2-4454-bbed-8ac30d7c287a"/>
    <ds:schemaRef ds:uri="http://purl.org/dc/elements/1.1/"/>
    <ds:schemaRef ds:uri="http://www.w3.org/XML/1998/namespace"/>
    <ds:schemaRef ds:uri="http://purl.org/dc/terms/"/>
    <ds:schemaRef ds:uri="http://schemas.openxmlformats.org/package/2006/metadata/core-properties"/>
    <ds:schemaRef ds:uri="a7e482bb-5d4a-47a4-9c29-c4be4788adf4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23</vt:i4>
      </vt:variant>
      <vt:variant>
        <vt:lpstr>Intervalos com Nome</vt:lpstr>
      </vt:variant>
      <vt:variant>
        <vt:i4>3</vt:i4>
      </vt:variant>
    </vt:vector>
  </HeadingPairs>
  <TitlesOfParts>
    <vt:vector size="26" baseType="lpstr">
      <vt:lpstr>Índice</vt:lpstr>
      <vt:lpstr>Gráfico 1</vt:lpstr>
      <vt:lpstr>Gráfico 2</vt:lpstr>
      <vt:lpstr>Gráfico 3</vt:lpstr>
      <vt:lpstr>Gráfico 4</vt:lpstr>
      <vt:lpstr>Gráfico 5</vt:lpstr>
      <vt:lpstr>Gráfico 6</vt:lpstr>
      <vt:lpstr>Gráfico 7</vt:lpstr>
      <vt:lpstr>Gráfico 8</vt:lpstr>
      <vt:lpstr>Gráfico 9</vt:lpstr>
      <vt:lpstr>Gráfico 10</vt:lpstr>
      <vt:lpstr>Gráfico 11</vt:lpstr>
      <vt:lpstr>Gráfico 12</vt:lpstr>
      <vt:lpstr>Gráfico 13</vt:lpstr>
      <vt:lpstr>Gráfico 14</vt:lpstr>
      <vt:lpstr>Gráfico 15</vt:lpstr>
      <vt:lpstr>Quadro 1</vt:lpstr>
      <vt:lpstr>Quadro 2</vt:lpstr>
      <vt:lpstr>Quadro 3</vt:lpstr>
      <vt:lpstr>Quadro 4</vt:lpstr>
      <vt:lpstr>Quadro 5</vt:lpstr>
      <vt:lpstr>Quadro 6</vt:lpstr>
      <vt:lpstr>Quadro 7</vt:lpstr>
      <vt:lpstr>Índice!Área_de_Impressão</vt:lpstr>
      <vt:lpstr>'Quadro 7'!Área_de_Impressão</vt:lpstr>
      <vt:lpstr>Gráfico_1_–__Variação_homóloga_acumulada_da_receita_da_Segurança_Social_sem_FSE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Ariana Paulo</dc:creator>
  <cp:lastModifiedBy>Ariana Paulo</cp:lastModifiedBy>
  <cp:lastPrinted>2017-06-08T08:25:17Z</cp:lastPrinted>
  <dcterms:created xsi:type="dcterms:W3CDTF">2014-10-07T11:29:57Z</dcterms:created>
  <dcterms:modified xsi:type="dcterms:W3CDTF">2022-06-01T17:42:31Z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0x010100B7E527C5298C51429692607B1B238885</vt:lpwstr>
  </property>
  <property fmtid="{D5CDD505-2E9C-101B-9397-08002B2CF9AE}" pid="3" name="Disponibilizar">
    <vt:lpwstr/>
  </property>
  <property fmtid="{D5CDD505-2E9C-101B-9397-08002B2CF9AE}" pid="4" name="Área de Atividade">
    <vt:lpwstr/>
  </property>
  <property fmtid="{D5CDD505-2E9C-101B-9397-08002B2CF9AE}" pid="5" name="cb3625efff2c4883989cd63b6c04d18d">
    <vt:lpwstr/>
  </property>
  <property fmtid="{D5CDD505-2E9C-101B-9397-08002B2CF9AE}" pid="6" name="_docset_NoMedatataSyncRequired">
    <vt:lpwstr>False</vt:lpwstr>
  </property>
  <property fmtid="{D5CDD505-2E9C-101B-9397-08002B2CF9AE}" pid="7" name="kdaf72f82f374c1a8eb4a0ab705a5584">
    <vt:lpwstr/>
  </property>
  <property fmtid="{D5CDD505-2E9C-101B-9397-08002B2CF9AE}" pid="8" name="Team Leader">
    <vt:lpwstr>35</vt:lpwstr>
  </property>
  <property fmtid="{D5CDD505-2E9C-101B-9397-08002B2CF9AE}" pid="9" name="Data Conclusão">
    <vt:filetime>2021-05-19T23:00:00Z</vt:filetime>
  </property>
</Properties>
</file>